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ha40010\Desktop\"/>
    </mc:Choice>
  </mc:AlternateContent>
  <bookViews>
    <workbookView xWindow="0" yWindow="0" windowWidth="21570" windowHeight="10215"/>
  </bookViews>
  <sheets>
    <sheet name="Finančný_rozpočet_2019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9" i="1" l="1"/>
  <c r="H42" i="1" l="1"/>
  <c r="G250" i="1"/>
  <c r="G259" i="1" l="1"/>
  <c r="G260" i="1" s="1"/>
  <c r="G42" i="1"/>
  <c r="G38" i="1"/>
  <c r="G34" i="1"/>
  <c r="G43" i="1" l="1"/>
  <c r="L259" i="1"/>
  <c r="K259" i="1"/>
  <c r="K250" i="1"/>
  <c r="K260" i="1" l="1"/>
  <c r="K42" i="1"/>
  <c r="K38" i="1"/>
  <c r="L34" i="1"/>
  <c r="K34" i="1"/>
  <c r="J34" i="1"/>
  <c r="I259" i="1"/>
  <c r="I250" i="1"/>
  <c r="I42" i="1"/>
  <c r="I38" i="1"/>
  <c r="I34" i="1"/>
  <c r="H259" i="1"/>
  <c r="H34" i="1"/>
  <c r="F34" i="1"/>
  <c r="K43" i="1" l="1"/>
  <c r="I260" i="1"/>
  <c r="I43" i="1"/>
  <c r="F259" i="1"/>
  <c r="J26" i="2" l="1"/>
  <c r="I26" i="2"/>
  <c r="H26" i="2"/>
  <c r="G26" i="2"/>
  <c r="F26" i="2"/>
  <c r="E26" i="2"/>
  <c r="D26" i="2"/>
  <c r="D13" i="2"/>
  <c r="J29" i="2" l="1"/>
  <c r="I29" i="2"/>
  <c r="H29" i="2"/>
  <c r="G29" i="2"/>
  <c r="E29" i="2"/>
  <c r="D29" i="2"/>
  <c r="J18" i="2"/>
  <c r="I18" i="2"/>
  <c r="H18" i="2"/>
  <c r="G18" i="2"/>
  <c r="F18" i="2"/>
  <c r="E18" i="2"/>
  <c r="D18" i="2"/>
  <c r="J16" i="2"/>
  <c r="I16" i="2"/>
  <c r="H16" i="2"/>
  <c r="G16" i="2"/>
  <c r="F16" i="2"/>
  <c r="E16" i="2"/>
  <c r="D16" i="2"/>
  <c r="L250" i="1"/>
  <c r="L260" i="1" s="1"/>
  <c r="J250" i="1"/>
  <c r="J260" i="1" s="1"/>
  <c r="H250" i="1"/>
  <c r="H260" i="1" s="1"/>
  <c r="F250" i="1"/>
  <c r="F260" i="1" s="1"/>
  <c r="L42" i="1"/>
  <c r="J42" i="1"/>
  <c r="F42" i="1"/>
  <c r="L38" i="1"/>
  <c r="J38" i="1"/>
  <c r="H38" i="1"/>
  <c r="F38" i="1"/>
  <c r="F43" i="1" l="1"/>
  <c r="H43" i="1"/>
  <c r="J43" i="1"/>
  <c r="L43" i="1"/>
  <c r="J19" i="2"/>
  <c r="H19" i="2"/>
  <c r="F19" i="2"/>
  <c r="G19" i="2"/>
  <c r="E19" i="2"/>
  <c r="I19" i="2"/>
  <c r="D19" i="2"/>
</calcChain>
</file>

<file path=xl/sharedStrings.xml><?xml version="1.0" encoding="utf-8"?>
<sst xmlns="http://schemas.openxmlformats.org/spreadsheetml/2006/main" count="1270" uniqueCount="315">
  <si>
    <t>Druh</t>
  </si>
  <si>
    <t>Funč.kl.</t>
  </si>
  <si>
    <t>Ekon.kl.</t>
  </si>
  <si>
    <t>Zdroj</t>
  </si>
  <si>
    <t>Názov</t>
  </si>
  <si>
    <t/>
  </si>
  <si>
    <t>Príjmy</t>
  </si>
  <si>
    <t>1</t>
  </si>
  <si>
    <t>1-bežný rozpočet</t>
  </si>
  <si>
    <t>111003</t>
  </si>
  <si>
    <t>41</t>
  </si>
  <si>
    <t>Výnos dane z príjmov poukázaný územnej samospráve</t>
  </si>
  <si>
    <t>121001</t>
  </si>
  <si>
    <t>Z pozemkov</t>
  </si>
  <si>
    <t>121002</t>
  </si>
  <si>
    <t>Zo stavieb</t>
  </si>
  <si>
    <t>121003</t>
  </si>
  <si>
    <t>Z bytov a nebytových priestorov v bytovom dome</t>
  </si>
  <si>
    <t>133001</t>
  </si>
  <si>
    <t>Za psa</t>
  </si>
  <si>
    <t>133012</t>
  </si>
  <si>
    <t>Za užívanie verejného priestranstva</t>
  </si>
  <si>
    <t>133013</t>
  </si>
  <si>
    <t>Za komunálne odpady a drobné stavebné odpady</t>
  </si>
  <si>
    <t>212002</t>
  </si>
  <si>
    <t>Z prenajatých pozemkov</t>
  </si>
  <si>
    <t>212003</t>
  </si>
  <si>
    <t>Z prenajatých budov, priestorov a objektov</t>
  </si>
  <si>
    <t>221004</t>
  </si>
  <si>
    <t>Ostatné poplatky</t>
  </si>
  <si>
    <t>odmeny za zostatok na účte</t>
  </si>
  <si>
    <t>223001</t>
  </si>
  <si>
    <t>132</t>
  </si>
  <si>
    <t>Príspevok z Recyklačného fondu</t>
  </si>
  <si>
    <t>Za predaj výrobkov, tovarov a služieb</t>
  </si>
  <si>
    <t>71</t>
  </si>
  <si>
    <t>Za réžiu z mimorozpočtového účtu</t>
  </si>
  <si>
    <t>223002</t>
  </si>
  <si>
    <t>Za školy a školské zariadenia</t>
  </si>
  <si>
    <t>242</t>
  </si>
  <si>
    <t>Z vkladov</t>
  </si>
  <si>
    <t>292008</t>
  </si>
  <si>
    <t>Z odvodov z hazardných hier a iných podobných hier</t>
  </si>
  <si>
    <t>292012</t>
  </si>
  <si>
    <t>Z dobropisov</t>
  </si>
  <si>
    <t>312001</t>
  </si>
  <si>
    <t>111</t>
  </si>
  <si>
    <t>Zo štátneho rozpočtu okrem transferu na úhradu</t>
  </si>
  <si>
    <t>312007</t>
  </si>
  <si>
    <t>Stravné od cudzích stravníkov</t>
  </si>
  <si>
    <t>312012</t>
  </si>
  <si>
    <t>*1</t>
  </si>
  <si>
    <t>2</t>
  </si>
  <si>
    <t>2-kapitálový rozpočet</t>
  </si>
  <si>
    <t>233001</t>
  </si>
  <si>
    <t>43</t>
  </si>
  <si>
    <t>Z predaja pozemkov</t>
  </si>
  <si>
    <t>Transfery od subjektov nezaradených vo ver.správe</t>
  </si>
  <si>
    <t>*2</t>
  </si>
  <si>
    <t>3</t>
  </si>
  <si>
    <t>3-finančné operácie</t>
  </si>
  <si>
    <t>454001</t>
  </si>
  <si>
    <t>46</t>
  </si>
  <si>
    <t>Z rezervného fondu obce a z rezervného fondu</t>
  </si>
  <si>
    <t>*3</t>
  </si>
  <si>
    <t>Spolu</t>
  </si>
  <si>
    <t>Výdaje</t>
  </si>
  <si>
    <t>01.1.1</t>
  </si>
  <si>
    <t>611</t>
  </si>
  <si>
    <t>Tarifný plat, osobný plat, základný plat, funkčný</t>
  </si>
  <si>
    <t>612001</t>
  </si>
  <si>
    <t>Osobný príplatok</t>
  </si>
  <si>
    <t>614</t>
  </si>
  <si>
    <t>Odmeny</t>
  </si>
  <si>
    <t>621</t>
  </si>
  <si>
    <t>Poistné do Všeobecnej zdravotnej poisťovne</t>
  </si>
  <si>
    <t>623</t>
  </si>
  <si>
    <t>Poistné do ostatných zdravotných poisťovní</t>
  </si>
  <si>
    <t>625001</t>
  </si>
  <si>
    <t>Na nemocenské poistenie</t>
  </si>
  <si>
    <t>625002</t>
  </si>
  <si>
    <t>Na starobné poistenie</t>
  </si>
  <si>
    <t>625003</t>
  </si>
  <si>
    <t>Na úrazové poistenie</t>
  </si>
  <si>
    <t>625004</t>
  </si>
  <si>
    <t>Na invalidné poistenie</t>
  </si>
  <si>
    <t>625005</t>
  </si>
  <si>
    <t>Na poistenie v nezamestnanosti</t>
  </si>
  <si>
    <t>625007</t>
  </si>
  <si>
    <t>Na poistenie do rezervného fondu solidarity</t>
  </si>
  <si>
    <t>631001</t>
  </si>
  <si>
    <t>Tuzemské</t>
  </si>
  <si>
    <t>632001</t>
  </si>
  <si>
    <t>Energie</t>
  </si>
  <si>
    <t>632002</t>
  </si>
  <si>
    <t>Vodné, stočné</t>
  </si>
  <si>
    <t>632003</t>
  </si>
  <si>
    <t>Poštové služby a telekomunikačné služby</t>
  </si>
  <si>
    <t>633001</t>
  </si>
  <si>
    <t>Interiérové vybavenie</t>
  </si>
  <si>
    <t>633002</t>
  </si>
  <si>
    <t>Výpočtová technika</t>
  </si>
  <si>
    <t>633004</t>
  </si>
  <si>
    <t>Prevádzkové stroje, prístroje, zariadenie,</t>
  </si>
  <si>
    <t>633006</t>
  </si>
  <si>
    <t>Všeobecný materiál</t>
  </si>
  <si>
    <t>633009</t>
  </si>
  <si>
    <t>Knihy, časopisy, noviny , učebnice, učebné pomôcky</t>
  </si>
  <si>
    <t>633010</t>
  </si>
  <si>
    <t>Pracovné odevy, obuv a pracovné pomôcky</t>
  </si>
  <si>
    <t>633013</t>
  </si>
  <si>
    <t>Softvér</t>
  </si>
  <si>
    <t>633015</t>
  </si>
  <si>
    <t>Palivá ako zdroj energie</t>
  </si>
  <si>
    <t>633016</t>
  </si>
  <si>
    <t>Reprezentačné</t>
  </si>
  <si>
    <t>634001</t>
  </si>
  <si>
    <t>Palivo, mazivá, oleje, špeciálne kvapaliny</t>
  </si>
  <si>
    <t>634002</t>
  </si>
  <si>
    <t>Servis, údržba, opravy a výdavky s tým spojené</t>
  </si>
  <si>
    <t>635002</t>
  </si>
  <si>
    <t>Výpočtovej techniky</t>
  </si>
  <si>
    <t>635004</t>
  </si>
  <si>
    <t>Prevádzkových strojov, prístrojov, zariadení,</t>
  </si>
  <si>
    <t>635006</t>
  </si>
  <si>
    <t>Budov, objektov alebo ich častí</t>
  </si>
  <si>
    <t>635009</t>
  </si>
  <si>
    <t>Softvéru</t>
  </si>
  <si>
    <t>637003</t>
  </si>
  <si>
    <t>Propagácia, reklama a inzercia</t>
  </si>
  <si>
    <t>637004</t>
  </si>
  <si>
    <t>Všeobecné služby</t>
  </si>
  <si>
    <t>637005</t>
  </si>
  <si>
    <t>Špeciálne služby</t>
  </si>
  <si>
    <t>637012</t>
  </si>
  <si>
    <t>Poplatky a odvody</t>
  </si>
  <si>
    <t>637014</t>
  </si>
  <si>
    <t>Stravovanie</t>
  </si>
  <si>
    <t>637015</t>
  </si>
  <si>
    <t>Poistné</t>
  </si>
  <si>
    <t>637016</t>
  </si>
  <si>
    <t>Prídel do sociálneho fondu</t>
  </si>
  <si>
    <t>637026</t>
  </si>
  <si>
    <t>Odmeny a príspevky</t>
  </si>
  <si>
    <t>637027</t>
  </si>
  <si>
    <t>Odmeny zamestnancov mimopracovného pomeru</t>
  </si>
  <si>
    <t>637035</t>
  </si>
  <si>
    <t>Dane</t>
  </si>
  <si>
    <t>01.1.2</t>
  </si>
  <si>
    <t>01.6.0</t>
  </si>
  <si>
    <t>Tuzemské cestovné</t>
  </si>
  <si>
    <t>634004</t>
  </si>
  <si>
    <t>Prepravné a nájom dopravných prostriedkov</t>
  </si>
  <si>
    <t>637020</t>
  </si>
  <si>
    <t>Finančné zúčtovanie</t>
  </si>
  <si>
    <t>637037</t>
  </si>
  <si>
    <t>Vratky z nevyčerpaných dotácií, transferov</t>
  </si>
  <si>
    <t>02.2.0</t>
  </si>
  <si>
    <t>03.2.0</t>
  </si>
  <si>
    <t>634003</t>
  </si>
  <si>
    <t>Poistenie</t>
  </si>
  <si>
    <t>636001</t>
  </si>
  <si>
    <t>637001</t>
  </si>
  <si>
    <t>Školenia, kurzy, semináre, porady, konferencie,</t>
  </si>
  <si>
    <t>637002</t>
  </si>
  <si>
    <t>Konkurzy a súťaže</t>
  </si>
  <si>
    <t>642006</t>
  </si>
  <si>
    <t>Na členské príspevky</t>
  </si>
  <si>
    <t>04.5.1</t>
  </si>
  <si>
    <t>Odmeny na dohodu - za zimnú údržbu ciest</t>
  </si>
  <si>
    <t>05.1.0</t>
  </si>
  <si>
    <t>05.6.0</t>
  </si>
  <si>
    <t>06.2.0</t>
  </si>
  <si>
    <t>644001</t>
  </si>
  <si>
    <t>Právnickej osobe založenej štátom, obcou alebo</t>
  </si>
  <si>
    <t>06.4.0</t>
  </si>
  <si>
    <t>08.2.0</t>
  </si>
  <si>
    <t>08.3.0</t>
  </si>
  <si>
    <t>08.4.0</t>
  </si>
  <si>
    <t>642001</t>
  </si>
  <si>
    <t>Občianskemu združeniu, nadácii a neinvestičnému</t>
  </si>
  <si>
    <t>09.1.1.1</t>
  </si>
  <si>
    <t>612002</t>
  </si>
  <si>
    <t>Ostatné príplatky okrem osobných príplatkov</t>
  </si>
  <si>
    <t>Výmena okien na budove materskej školy</t>
  </si>
  <si>
    <t>642014</t>
  </si>
  <si>
    <t>Jednotlivcovi</t>
  </si>
  <si>
    <t>642015</t>
  </si>
  <si>
    <t>Na nemocenské dávky</t>
  </si>
  <si>
    <t>09.5.0</t>
  </si>
  <si>
    <t>641006</t>
  </si>
  <si>
    <t>Rozpočtovej organizácii</t>
  </si>
  <si>
    <t>09.6.0.1</t>
  </si>
  <si>
    <t>716</t>
  </si>
  <si>
    <t>Prípravná a projektová dokumentácia</t>
  </si>
  <si>
    <t>717002</t>
  </si>
  <si>
    <t>S  2015</t>
  </si>
  <si>
    <t>R  2016</t>
  </si>
  <si>
    <t>OS  2016</t>
  </si>
  <si>
    <t>N  2017</t>
  </si>
  <si>
    <t>N  2018</t>
  </si>
  <si>
    <t>N  2019</t>
  </si>
  <si>
    <t>Príspevok na informačný systém DCOM</t>
  </si>
  <si>
    <t>Energie ŠJ</t>
  </si>
  <si>
    <t>Skutočnosť</t>
  </si>
  <si>
    <t>rozpočet</t>
  </si>
  <si>
    <t>návrh</t>
  </si>
  <si>
    <t>2-kapitálový rozpočet spolu</t>
  </si>
  <si>
    <t xml:space="preserve">1-bežný rozpočet spolu </t>
  </si>
  <si>
    <t>3-finančné operácie spolu</t>
  </si>
  <si>
    <t>ROZPOČET OBCE ŠTVRTOK NA ROKY 2017 - 2019</t>
  </si>
  <si>
    <t>S  2014</t>
  </si>
  <si>
    <t>120</t>
  </si>
  <si>
    <t>130</t>
  </si>
  <si>
    <t>210</t>
  </si>
  <si>
    <t>220</t>
  </si>
  <si>
    <t>290</t>
  </si>
  <si>
    <t>310</t>
  </si>
  <si>
    <t>110</t>
  </si>
  <si>
    <t>240</t>
  </si>
  <si>
    <t>230</t>
  </si>
  <si>
    <t>320</t>
  </si>
  <si>
    <t>450</t>
  </si>
  <si>
    <t>620</t>
  </si>
  <si>
    <t>640</t>
  </si>
  <si>
    <t>710</t>
  </si>
  <si>
    <t>očakávaná
 skutočnosť</t>
  </si>
  <si>
    <t>očakávaná 
skutočnosť</t>
  </si>
  <si>
    <t>skutočnosť</t>
  </si>
  <si>
    <t>292017</t>
  </si>
  <si>
    <t xml:space="preserve">z vratiek </t>
  </si>
  <si>
    <t>Nájomné za pozemky</t>
  </si>
  <si>
    <t>Tuzemské cestovné zamestnancom</t>
  </si>
  <si>
    <t>Tarifný plat, základný plat, funkčný - MŠ</t>
  </si>
  <si>
    <t>09.6.00.1</t>
  </si>
  <si>
    <t>713004</t>
  </si>
  <si>
    <t xml:space="preserve">Detské ihrisko - šmýkačky </t>
  </si>
  <si>
    <t>Rozpočet 
schválený</t>
  </si>
  <si>
    <t>315</t>
  </si>
  <si>
    <t>133015</t>
  </si>
  <si>
    <t>Za rozvoj</t>
  </si>
  <si>
    <t>Všeobecný materiál - sponzorsky</t>
  </si>
  <si>
    <t>10.2.0</t>
  </si>
  <si>
    <t>Údržba prev.strojov, prístrojov a zariadení</t>
  </si>
  <si>
    <t xml:space="preserve">OZ Dôstojnost - Horné Štitáre </t>
  </si>
  <si>
    <t>717001</t>
  </si>
  <si>
    <t>01.1.1.</t>
  </si>
  <si>
    <t>72j</t>
  </si>
  <si>
    <t xml:space="preserve">Všeobecný materiál </t>
  </si>
  <si>
    <t>Budov, objektov alebo ich častí - rozhlas</t>
  </si>
  <si>
    <t>Poplatky a odvody- SOZA</t>
  </si>
  <si>
    <t>poplatky SLOVGRAM, RTVS</t>
  </si>
  <si>
    <t>S 2016</t>
  </si>
  <si>
    <t xml:space="preserve">SPRÁVA OBCE </t>
  </si>
  <si>
    <t>TRANSFERY ZO ŠTÁTNEHO ROZPOČTU (VOĽBY, PRENESENÉ KOMPETENCIE)</t>
  </si>
  <si>
    <t>CIVILNÁ OCHRANA A OBRANA</t>
  </si>
  <si>
    <t>POŽIARNA OCHRANA</t>
  </si>
  <si>
    <t>MATERSKÁ ŠKOLA</t>
  </si>
  <si>
    <t>VZDELÁVANIE ZAMESTNANCOV</t>
  </si>
  <si>
    <t xml:space="preserve">ŠKOLSKÁ JEDÁLEŇ </t>
  </si>
  <si>
    <t>SOCIÁLNE SLUŽBY</t>
  </si>
  <si>
    <t>ROZPOČET OBCE ŠTVRTOK NA ROKY 2019 - 2021</t>
  </si>
  <si>
    <t>S2017</t>
  </si>
  <si>
    <t>R  2018</t>
  </si>
  <si>
    <t>OS 2018</t>
  </si>
  <si>
    <t>N 2020</t>
  </si>
  <si>
    <t>N  2021</t>
  </si>
  <si>
    <t>za stravné cudzí stravníci</t>
  </si>
  <si>
    <t>292027</t>
  </si>
  <si>
    <t xml:space="preserve">Iné  - prevod do SF povinný prídel </t>
  </si>
  <si>
    <t>jednotlivcovi na stravné</t>
  </si>
  <si>
    <t>Údržba miestnych komunikácií</t>
  </si>
  <si>
    <t>údržba verejného osvetlenia</t>
  </si>
  <si>
    <t>642007</t>
  </si>
  <si>
    <t>Cirkvi, nábož.spoločnosti a cirkev.charite</t>
  </si>
  <si>
    <t>09.1.1.</t>
  </si>
  <si>
    <t>633011</t>
  </si>
  <si>
    <t>potraviny</t>
  </si>
  <si>
    <t>M</t>
  </si>
  <si>
    <t>09.6.0.1637012</t>
  </si>
  <si>
    <t>Vrátené preplatky stravného ŠJ</t>
  </si>
  <si>
    <t xml:space="preserve">cudzí stravníci - réžia mimorozpčtové </t>
  </si>
  <si>
    <t>322001</t>
  </si>
  <si>
    <t>dotácia na výmenu okien dverí MŠ</t>
  </si>
  <si>
    <t>453</t>
  </si>
  <si>
    <t>Prostriedky z predch.rokov - Za rozvoj</t>
  </si>
  <si>
    <t>Poistné do ZP Dôvera - prenes.kompet.</t>
  </si>
  <si>
    <t>Poistné do VšZP - prenesené kompet.</t>
  </si>
  <si>
    <t xml:space="preserve">41 </t>
  </si>
  <si>
    <t>Energie - nebytové priestory</t>
  </si>
  <si>
    <t>Energie - obecný úrad</t>
  </si>
  <si>
    <t>Bankové poplatky</t>
  </si>
  <si>
    <t>Údržba VO - z popl. za rozvoj 2017</t>
  </si>
  <si>
    <t>Údržba MK - z poplatku za rozvoj 2017</t>
  </si>
  <si>
    <t>09.1.1</t>
  </si>
  <si>
    <t xml:space="preserve">Poistné do ZP Dôvera </t>
  </si>
  <si>
    <t>Projekt Nadácia ZSE - nákup šk.skriniek</t>
  </si>
  <si>
    <t>Energie - DS elektrina</t>
  </si>
  <si>
    <t>prípr.PD stavby IBV Diely -stav.dozor</t>
  </si>
  <si>
    <t>Realizácia nových stavieb IBV Diely</t>
  </si>
  <si>
    <t>Zo ŠR na úhradu nákl. Na prenes.výkon</t>
  </si>
  <si>
    <t>zo ŠR na úhradu nákl. Na voľby</t>
  </si>
  <si>
    <t>vysvetlivky:    M - mimorozpočtové  (nie je rozpočet)</t>
  </si>
  <si>
    <t>41 -  z vlastných zdrojov</t>
  </si>
  <si>
    <t>71 - z iných zdrojov</t>
  </si>
  <si>
    <t>111 - zo štátneho rozpočtu</t>
  </si>
  <si>
    <t>46  - vlastné zdroje (kapitálové)</t>
  </si>
  <si>
    <t>43  - z predaja pozemkov</t>
  </si>
  <si>
    <t>Kultúra, knižnica, rozhlas- poplatky a odvody</t>
  </si>
  <si>
    <t>Údržba, odpadové hospodárstvo, verejné osvetlenie, komunikácie</t>
  </si>
  <si>
    <t>Poistné - úrazové deti MŠ</t>
  </si>
  <si>
    <t>Na členské príspevky stav.úrad</t>
  </si>
  <si>
    <t>Na členské príspevky stav.úrad - zo ŠR</t>
  </si>
  <si>
    <t>Poplatky a odvody - odpady</t>
  </si>
  <si>
    <t xml:space="preserve">Realizácia nových stavieb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</si>
</sst>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6" fillId="6" borderId="22" applyNumberFormat="0" applyFont="0" applyAlignment="0" applyProtection="0"/>
  </cellStyleXfs>
  <cellXfs count="87">
    <xf numFmtId="0" fontId="0" fillId="0" borderId="0" xfId="0"/>
    <xf numFmtId="2" fontId="0" fillId="0" borderId="0" xfId="0" applyNumberFormat="1"/>
    <xf numFmtId="0" fontId="0" fillId="0" borderId="0" xfId="0" applyFill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0" borderId="1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0" fontId="0" fillId="0" borderId="6" xfId="0" applyBorder="1"/>
    <xf numFmtId="49" fontId="0" fillId="0" borderId="5" xfId="0" applyNumberFormat="1" applyBorder="1"/>
    <xf numFmtId="2" fontId="0" fillId="0" borderId="6" xfId="0" applyNumberFormat="1" applyBorder="1" applyAlignment="1">
      <alignment horizontal="right"/>
    </xf>
    <xf numFmtId="2" fontId="0" fillId="0" borderId="6" xfId="0" applyNumberFormat="1" applyBorder="1"/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2" fontId="2" fillId="3" borderId="6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2" fontId="2" fillId="4" borderId="7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2" fontId="0" fillId="0" borderId="16" xfId="0" applyNumberFormat="1" applyFill="1" applyBorder="1" applyAlignment="1">
      <alignment horizontal="right"/>
    </xf>
    <xf numFmtId="2" fontId="0" fillId="0" borderId="17" xfId="0" applyNumberFormat="1" applyFill="1" applyBorder="1" applyAlignment="1">
      <alignment horizontal="right"/>
    </xf>
    <xf numFmtId="49" fontId="0" fillId="0" borderId="11" xfId="0" applyNumberFormat="1" applyBorder="1"/>
    <xf numFmtId="49" fontId="1" fillId="2" borderId="11" xfId="0" applyNumberFormat="1" applyFont="1" applyFill="1" applyBorder="1"/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/>
    </xf>
    <xf numFmtId="2" fontId="0" fillId="0" borderId="18" xfId="0" applyNumberFormat="1" applyBorder="1" applyAlignment="1">
      <alignment horizontal="right"/>
    </xf>
    <xf numFmtId="2" fontId="0" fillId="0" borderId="18" xfId="0" applyNumberFormat="1" applyBorder="1"/>
    <xf numFmtId="2" fontId="1" fillId="2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0" fontId="0" fillId="0" borderId="18" xfId="0" applyBorder="1"/>
    <xf numFmtId="2" fontId="2" fillId="4" borderId="21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49" fontId="5" fillId="0" borderId="1" xfId="0" applyNumberFormat="1" applyFont="1" applyBorder="1"/>
    <xf numFmtId="49" fontId="0" fillId="0" borderId="1" xfId="0" applyNumberFormat="1" applyFont="1" applyBorder="1"/>
    <xf numFmtId="2" fontId="0" fillId="6" borderId="22" xfId="1" applyNumberFormat="1" applyFont="1" applyAlignment="1">
      <alignment horizontal="right"/>
    </xf>
    <xf numFmtId="2" fontId="0" fillId="6" borderId="22" xfId="1" applyNumberFormat="1" applyFont="1"/>
    <xf numFmtId="0" fontId="5" fillId="6" borderId="22" xfId="1" applyFont="1" applyAlignment="1">
      <alignment horizontal="center" wrapText="1"/>
    </xf>
    <xf numFmtId="2" fontId="0" fillId="7" borderId="22" xfId="1" applyNumberFormat="1" applyFont="1" applyFill="1" applyAlignment="1">
      <alignment horizontal="right"/>
    </xf>
    <xf numFmtId="2" fontId="0" fillId="7" borderId="18" xfId="0" applyNumberFormat="1" applyFill="1" applyBorder="1" applyAlignment="1">
      <alignment horizontal="right"/>
    </xf>
    <xf numFmtId="2" fontId="0" fillId="7" borderId="6" xfId="0" applyNumberFormat="1" applyFill="1" applyBorder="1" applyAlignment="1">
      <alignment horizontal="right"/>
    </xf>
    <xf numFmtId="2" fontId="0" fillId="7" borderId="1" xfId="0" applyNumberFormat="1" applyFill="1" applyBorder="1" applyAlignment="1">
      <alignment horizontal="right"/>
    </xf>
    <xf numFmtId="2" fontId="0" fillId="7" borderId="1" xfId="0" applyNumberFormat="1" applyFill="1" applyBorder="1"/>
    <xf numFmtId="2" fontId="0" fillId="7" borderId="22" xfId="1" applyNumberFormat="1" applyFont="1" applyFill="1"/>
    <xf numFmtId="2" fontId="0" fillId="7" borderId="18" xfId="0" applyNumberFormat="1" applyFill="1" applyBorder="1"/>
    <xf numFmtId="2" fontId="0" fillId="7" borderId="6" xfId="0" applyNumberFormat="1" applyFill="1" applyBorder="1"/>
    <xf numFmtId="2" fontId="0" fillId="0" borderId="1" xfId="0" applyNumberFormat="1" applyFill="1" applyBorder="1" applyAlignment="1">
      <alignment horizontal="right"/>
    </xf>
    <xf numFmtId="49" fontId="2" fillId="4" borderId="12" xfId="0" applyNumberFormat="1" applyFont="1" applyFill="1" applyBorder="1" applyAlignment="1">
      <alignment horizontal="center"/>
    </xf>
    <xf numFmtId="49" fontId="2" fillId="4" borderId="13" xfId="0" applyNumberFormat="1" applyFont="1" applyFill="1" applyBorder="1" applyAlignment="1">
      <alignment horizontal="center"/>
    </xf>
    <xf numFmtId="49" fontId="2" fillId="4" borderId="14" xfId="0" applyNumberFormat="1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11" xfId="0" applyNumberForma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5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49" fontId="0" fillId="5" borderId="18" xfId="0" applyNumberFormat="1" applyFill="1" applyBorder="1" applyAlignment="1">
      <alignment horizontal="center"/>
    </xf>
    <xf numFmtId="49" fontId="0" fillId="5" borderId="10" xfId="0" applyNumberFormat="1" applyFill="1" applyBorder="1" applyAlignment="1">
      <alignment horizontal="center"/>
    </xf>
    <xf numFmtId="49" fontId="0" fillId="5" borderId="19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</cellXfs>
  <cellStyles count="2">
    <cellStyle name="Normálne" xfId="0" builtinId="0"/>
    <cellStyle name="Poznámka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7"/>
  <sheetViews>
    <sheetView tabSelected="1" topLeftCell="A231" workbookViewId="0">
      <selection activeCell="O260" sqref="O260"/>
    </sheetView>
  </sheetViews>
  <sheetFormatPr defaultRowHeight="15" x14ac:dyDescent="0.25"/>
  <cols>
    <col min="1" max="1" width="4.140625" customWidth="1"/>
    <col min="2" max="2" width="6.5703125" customWidth="1"/>
    <col min="3" max="3" width="7.42578125" customWidth="1"/>
    <col min="4" max="4" width="5.140625" customWidth="1"/>
    <col min="5" max="5" width="35.7109375" customWidth="1"/>
    <col min="6" max="6" width="11.140625" bestFit="1" customWidth="1"/>
    <col min="7" max="7" width="11.140625" customWidth="1"/>
    <col min="8" max="8" width="10.7109375" bestFit="1" customWidth="1"/>
    <col min="9" max="9" width="11.28515625" bestFit="1" customWidth="1"/>
    <col min="10" max="12" width="10.7109375" bestFit="1" customWidth="1"/>
  </cols>
  <sheetData>
    <row r="1" spans="1:12" ht="27.75" customHeight="1" thickBot="1" x14ac:dyDescent="0.4">
      <c r="A1" s="61" t="s">
        <v>261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ht="24" customHeight="1" x14ac:dyDescent="0.3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24" t="s">
        <v>252</v>
      </c>
      <c r="G2" s="24" t="s">
        <v>262</v>
      </c>
      <c r="H2" s="24" t="s">
        <v>263</v>
      </c>
      <c r="I2" s="24" t="s">
        <v>264</v>
      </c>
      <c r="J2" s="24" t="s">
        <v>201</v>
      </c>
      <c r="K2" s="33" t="s">
        <v>265</v>
      </c>
      <c r="L2" s="25" t="s">
        <v>266</v>
      </c>
    </row>
    <row r="3" spans="1:12" s="2" customFormat="1" ht="28.5" customHeight="1" x14ac:dyDescent="0.25">
      <c r="A3" s="62" t="s">
        <v>5</v>
      </c>
      <c r="B3" s="63"/>
      <c r="C3" s="63"/>
      <c r="D3" s="63"/>
      <c r="E3" s="64"/>
      <c r="F3" s="40" t="s">
        <v>228</v>
      </c>
      <c r="G3" s="40" t="s">
        <v>228</v>
      </c>
      <c r="H3" s="41" t="s">
        <v>237</v>
      </c>
      <c r="I3" s="41" t="s">
        <v>227</v>
      </c>
      <c r="J3" s="48" t="s">
        <v>206</v>
      </c>
      <c r="K3" s="42" t="s">
        <v>206</v>
      </c>
      <c r="L3" s="43" t="s">
        <v>206</v>
      </c>
    </row>
    <row r="4" spans="1:12" x14ac:dyDescent="0.25">
      <c r="A4" s="65" t="s">
        <v>6</v>
      </c>
      <c r="B4" s="66"/>
      <c r="C4" s="66"/>
      <c r="D4" s="66"/>
      <c r="E4" s="20"/>
      <c r="F4" s="81"/>
      <c r="G4" s="81"/>
      <c r="H4" s="81"/>
      <c r="I4" s="81"/>
      <c r="J4" s="81"/>
      <c r="K4" s="81"/>
      <c r="L4" s="82"/>
    </row>
    <row r="5" spans="1:12" x14ac:dyDescent="0.25">
      <c r="A5" s="11" t="s">
        <v>7</v>
      </c>
      <c r="B5" s="5" t="s">
        <v>5</v>
      </c>
      <c r="C5" s="5" t="s">
        <v>5</v>
      </c>
      <c r="D5" s="5" t="s">
        <v>5</v>
      </c>
      <c r="E5" s="44" t="s">
        <v>8</v>
      </c>
      <c r="F5" s="72"/>
      <c r="G5" s="72"/>
      <c r="H5" s="72"/>
      <c r="I5" s="72"/>
      <c r="J5" s="72"/>
      <c r="K5" s="73"/>
      <c r="L5" s="74"/>
    </row>
    <row r="6" spans="1:12" x14ac:dyDescent="0.25">
      <c r="A6" s="11" t="s">
        <v>5</v>
      </c>
      <c r="B6" s="5" t="s">
        <v>5</v>
      </c>
      <c r="C6" s="5" t="s">
        <v>9</v>
      </c>
      <c r="D6" s="5" t="s">
        <v>10</v>
      </c>
      <c r="E6" s="5" t="s">
        <v>11</v>
      </c>
      <c r="F6" s="6">
        <v>104607.4</v>
      </c>
      <c r="G6" s="6">
        <v>116199.64</v>
      </c>
      <c r="H6" s="6">
        <v>116300</v>
      </c>
      <c r="I6" s="6">
        <v>116300</v>
      </c>
      <c r="J6" s="46">
        <v>121000</v>
      </c>
      <c r="K6" s="34">
        <v>121500</v>
      </c>
      <c r="L6" s="12">
        <v>122000</v>
      </c>
    </row>
    <row r="7" spans="1:12" x14ac:dyDescent="0.25">
      <c r="A7" s="11" t="s">
        <v>5</v>
      </c>
      <c r="B7" s="5" t="s">
        <v>5</v>
      </c>
      <c r="C7" s="5" t="s">
        <v>12</v>
      </c>
      <c r="D7" s="5" t="s">
        <v>10</v>
      </c>
      <c r="E7" s="5" t="s">
        <v>13</v>
      </c>
      <c r="F7" s="6">
        <v>7448.3</v>
      </c>
      <c r="G7" s="6">
        <v>7216.14</v>
      </c>
      <c r="H7" s="6">
        <v>7650</v>
      </c>
      <c r="I7" s="6">
        <v>7450</v>
      </c>
      <c r="J7" s="46">
        <v>8000</v>
      </c>
      <c r="K7" s="34">
        <v>8000</v>
      </c>
      <c r="L7" s="12">
        <v>8000</v>
      </c>
    </row>
    <row r="8" spans="1:12" x14ac:dyDescent="0.25">
      <c r="A8" s="11" t="s">
        <v>5</v>
      </c>
      <c r="B8" s="5" t="s">
        <v>5</v>
      </c>
      <c r="C8" s="5" t="s">
        <v>14</v>
      </c>
      <c r="D8" s="5" t="s">
        <v>10</v>
      </c>
      <c r="E8" s="5" t="s">
        <v>15</v>
      </c>
      <c r="F8" s="6">
        <v>2317.37</v>
      </c>
      <c r="G8" s="6">
        <v>2330.7399999999998</v>
      </c>
      <c r="H8" s="6">
        <v>2450</v>
      </c>
      <c r="I8" s="6">
        <v>2300</v>
      </c>
      <c r="J8" s="46">
        <v>2450</v>
      </c>
      <c r="K8" s="34">
        <v>2500</v>
      </c>
      <c r="L8" s="12">
        <v>2500</v>
      </c>
    </row>
    <row r="9" spans="1:12" x14ac:dyDescent="0.25">
      <c r="A9" s="11" t="s">
        <v>5</v>
      </c>
      <c r="B9" s="5" t="s">
        <v>5</v>
      </c>
      <c r="C9" s="5" t="s">
        <v>16</v>
      </c>
      <c r="D9" s="5" t="s">
        <v>10</v>
      </c>
      <c r="E9" s="5" t="s">
        <v>17</v>
      </c>
      <c r="F9" s="6">
        <v>23.35</v>
      </c>
      <c r="G9" s="6">
        <v>0</v>
      </c>
      <c r="H9" s="6">
        <v>30</v>
      </c>
      <c r="I9" s="6">
        <v>0</v>
      </c>
      <c r="J9" s="46">
        <v>0</v>
      </c>
      <c r="K9" s="34">
        <v>0</v>
      </c>
      <c r="L9" s="12">
        <v>0</v>
      </c>
    </row>
    <row r="10" spans="1:12" x14ac:dyDescent="0.25">
      <c r="A10" s="11" t="s">
        <v>5</v>
      </c>
      <c r="B10" s="5" t="s">
        <v>5</v>
      </c>
      <c r="C10" s="5" t="s">
        <v>18</v>
      </c>
      <c r="D10" s="5" t="s">
        <v>10</v>
      </c>
      <c r="E10" s="5" t="s">
        <v>19</v>
      </c>
      <c r="F10" s="6">
        <v>117.15</v>
      </c>
      <c r="G10" s="6">
        <v>107.25</v>
      </c>
      <c r="H10" s="6">
        <v>120</v>
      </c>
      <c r="I10" s="6">
        <v>125</v>
      </c>
      <c r="J10" s="46">
        <v>120</v>
      </c>
      <c r="K10" s="34">
        <v>100</v>
      </c>
      <c r="L10" s="12">
        <v>100</v>
      </c>
    </row>
    <row r="11" spans="1:12" x14ac:dyDescent="0.25">
      <c r="A11" s="11" t="s">
        <v>5</v>
      </c>
      <c r="B11" s="5" t="s">
        <v>5</v>
      </c>
      <c r="C11" s="5" t="s">
        <v>20</v>
      </c>
      <c r="D11" s="5" t="s">
        <v>10</v>
      </c>
      <c r="E11" s="5" t="s">
        <v>21</v>
      </c>
      <c r="F11" s="6">
        <v>102</v>
      </c>
      <c r="G11" s="6">
        <v>90</v>
      </c>
      <c r="H11" s="6">
        <v>130</v>
      </c>
      <c r="I11" s="6">
        <v>58</v>
      </c>
      <c r="J11" s="46">
        <v>130</v>
      </c>
      <c r="K11" s="34">
        <v>130</v>
      </c>
      <c r="L11" s="12">
        <v>130</v>
      </c>
    </row>
    <row r="12" spans="1:12" x14ac:dyDescent="0.25">
      <c r="A12" s="11" t="s">
        <v>5</v>
      </c>
      <c r="B12" s="5" t="s">
        <v>5</v>
      </c>
      <c r="C12" s="5" t="s">
        <v>22</v>
      </c>
      <c r="D12" s="5" t="s">
        <v>10</v>
      </c>
      <c r="E12" s="5" t="s">
        <v>23</v>
      </c>
      <c r="F12" s="6">
        <v>7508.57</v>
      </c>
      <c r="G12" s="6">
        <v>7422.51</v>
      </c>
      <c r="H12" s="6">
        <v>8000</v>
      </c>
      <c r="I12" s="6">
        <v>7300</v>
      </c>
      <c r="J12" s="46">
        <v>8000</v>
      </c>
      <c r="K12" s="34">
        <v>8000</v>
      </c>
      <c r="L12" s="12">
        <v>8000</v>
      </c>
    </row>
    <row r="13" spans="1:12" x14ac:dyDescent="0.25">
      <c r="A13" s="11"/>
      <c r="B13" s="5"/>
      <c r="C13" s="5" t="s">
        <v>239</v>
      </c>
      <c r="D13" s="5" t="s">
        <v>35</v>
      </c>
      <c r="E13" s="5" t="s">
        <v>240</v>
      </c>
      <c r="F13" s="6">
        <v>0</v>
      </c>
      <c r="G13" s="6">
        <v>2020</v>
      </c>
      <c r="H13" s="6">
        <v>1500</v>
      </c>
      <c r="I13" s="6">
        <v>609</v>
      </c>
      <c r="J13" s="46">
        <v>2000</v>
      </c>
      <c r="K13" s="34">
        <v>1000</v>
      </c>
      <c r="L13" s="12">
        <v>500</v>
      </c>
    </row>
    <row r="14" spans="1:12" x14ac:dyDescent="0.25">
      <c r="A14" s="11" t="s">
        <v>5</v>
      </c>
      <c r="B14" s="5" t="s">
        <v>5</v>
      </c>
      <c r="C14" s="5" t="s">
        <v>24</v>
      </c>
      <c r="D14" s="5" t="s">
        <v>10</v>
      </c>
      <c r="E14" s="5" t="s">
        <v>25</v>
      </c>
      <c r="F14" s="6">
        <v>935.62</v>
      </c>
      <c r="G14" s="6">
        <v>848.12</v>
      </c>
      <c r="H14" s="6">
        <v>1000</v>
      </c>
      <c r="I14" s="6">
        <v>900</v>
      </c>
      <c r="J14" s="46">
        <v>1000</v>
      </c>
      <c r="K14" s="34">
        <v>1000</v>
      </c>
      <c r="L14" s="12">
        <v>1000</v>
      </c>
    </row>
    <row r="15" spans="1:12" x14ac:dyDescent="0.25">
      <c r="A15" s="11" t="s">
        <v>5</v>
      </c>
      <c r="B15" s="5" t="s">
        <v>5</v>
      </c>
      <c r="C15" s="5" t="s">
        <v>26</v>
      </c>
      <c r="D15" s="5" t="s">
        <v>10</v>
      </c>
      <c r="E15" s="5" t="s">
        <v>27</v>
      </c>
      <c r="F15" s="6">
        <v>799.25</v>
      </c>
      <c r="G15" s="6">
        <v>1376.18</v>
      </c>
      <c r="H15" s="6">
        <v>1800</v>
      </c>
      <c r="I15" s="6">
        <v>600</v>
      </c>
      <c r="J15" s="46">
        <v>5500</v>
      </c>
      <c r="K15" s="34">
        <v>3000</v>
      </c>
      <c r="L15" s="12">
        <v>3000</v>
      </c>
    </row>
    <row r="16" spans="1:12" x14ac:dyDescent="0.25">
      <c r="A16" s="11" t="s">
        <v>5</v>
      </c>
      <c r="B16" s="5" t="s">
        <v>5</v>
      </c>
      <c r="C16" s="5" t="s">
        <v>28</v>
      </c>
      <c r="D16" s="5" t="s">
        <v>10</v>
      </c>
      <c r="E16" s="5" t="s">
        <v>29</v>
      </c>
      <c r="F16" s="6">
        <v>1138.5</v>
      </c>
      <c r="G16" s="6">
        <v>2275</v>
      </c>
      <c r="H16" s="6">
        <v>2000</v>
      </c>
      <c r="I16" s="6">
        <v>1450</v>
      </c>
      <c r="J16" s="46">
        <v>2000</v>
      </c>
      <c r="K16" s="34">
        <v>1200</v>
      </c>
      <c r="L16" s="12">
        <v>1200</v>
      </c>
    </row>
    <row r="17" spans="1:12" x14ac:dyDescent="0.25">
      <c r="A17" s="11" t="s">
        <v>5</v>
      </c>
      <c r="B17" s="5" t="s">
        <v>5</v>
      </c>
      <c r="C17" s="5" t="s">
        <v>28</v>
      </c>
      <c r="D17" s="5" t="s">
        <v>10</v>
      </c>
      <c r="E17" s="5" t="s">
        <v>30</v>
      </c>
      <c r="F17" s="6">
        <v>70.8</v>
      </c>
      <c r="G17" s="6">
        <v>70.8</v>
      </c>
      <c r="H17" s="6">
        <v>70</v>
      </c>
      <c r="I17" s="6">
        <v>70</v>
      </c>
      <c r="J17" s="46">
        <v>70</v>
      </c>
      <c r="K17" s="34">
        <v>70</v>
      </c>
      <c r="L17" s="12">
        <v>70</v>
      </c>
    </row>
    <row r="18" spans="1:12" x14ac:dyDescent="0.25">
      <c r="A18" s="11" t="s">
        <v>5</v>
      </c>
      <c r="B18" s="5" t="s">
        <v>5</v>
      </c>
      <c r="C18" s="5" t="s">
        <v>31</v>
      </c>
      <c r="D18" s="5" t="s">
        <v>32</v>
      </c>
      <c r="E18" s="5" t="s">
        <v>33</v>
      </c>
      <c r="F18" s="6">
        <v>1001</v>
      </c>
      <c r="G18" s="6">
        <v>42</v>
      </c>
      <c r="H18" s="7">
        <v>0</v>
      </c>
      <c r="I18" s="7">
        <v>0</v>
      </c>
      <c r="J18" s="47">
        <v>0</v>
      </c>
      <c r="K18" s="35">
        <v>0</v>
      </c>
      <c r="L18" s="13">
        <v>0</v>
      </c>
    </row>
    <row r="19" spans="1:12" x14ac:dyDescent="0.25">
      <c r="A19" s="11" t="s">
        <v>5</v>
      </c>
      <c r="B19" s="5" t="s">
        <v>5</v>
      </c>
      <c r="C19" s="5" t="s">
        <v>31</v>
      </c>
      <c r="D19" s="5" t="s">
        <v>10</v>
      </c>
      <c r="E19" s="5" t="s">
        <v>34</v>
      </c>
      <c r="F19" s="6">
        <v>354.69</v>
      </c>
      <c r="G19" s="6">
        <v>319.19</v>
      </c>
      <c r="H19" s="6">
        <v>600</v>
      </c>
      <c r="I19" s="6">
        <v>200</v>
      </c>
      <c r="J19" s="46">
        <v>300</v>
      </c>
      <c r="K19" s="34">
        <v>200</v>
      </c>
      <c r="L19" s="12">
        <v>200</v>
      </c>
    </row>
    <row r="20" spans="1:12" x14ac:dyDescent="0.25">
      <c r="A20" s="11" t="s">
        <v>278</v>
      </c>
      <c r="B20" s="5"/>
      <c r="C20" s="5" t="s">
        <v>31</v>
      </c>
      <c r="D20" s="5" t="s">
        <v>35</v>
      </c>
      <c r="E20" s="5" t="s">
        <v>281</v>
      </c>
      <c r="F20" s="6">
        <v>1370.88</v>
      </c>
      <c r="G20" s="6">
        <v>0</v>
      </c>
      <c r="H20" s="52">
        <v>0</v>
      </c>
      <c r="I20" s="6">
        <v>0</v>
      </c>
      <c r="J20" s="49">
        <v>0</v>
      </c>
      <c r="K20" s="50">
        <v>0</v>
      </c>
      <c r="L20" s="51">
        <v>0</v>
      </c>
    </row>
    <row r="21" spans="1:12" x14ac:dyDescent="0.25">
      <c r="A21" s="11" t="s">
        <v>5</v>
      </c>
      <c r="B21" s="5" t="s">
        <v>5</v>
      </c>
      <c r="C21" s="5" t="s">
        <v>31</v>
      </c>
      <c r="D21" s="5" t="s">
        <v>35</v>
      </c>
      <c r="E21" s="5" t="s">
        <v>36</v>
      </c>
      <c r="F21" s="6">
        <v>1812</v>
      </c>
      <c r="G21" s="6">
        <v>1669.2</v>
      </c>
      <c r="H21" s="6">
        <v>1800</v>
      </c>
      <c r="I21" s="6">
        <v>1200</v>
      </c>
      <c r="J21" s="46">
        <v>1300</v>
      </c>
      <c r="K21" s="34">
        <v>1200</v>
      </c>
      <c r="L21" s="12">
        <v>1200</v>
      </c>
    </row>
    <row r="22" spans="1:12" x14ac:dyDescent="0.25">
      <c r="A22" s="11" t="s">
        <v>278</v>
      </c>
      <c r="B22" s="5"/>
      <c r="C22" s="5" t="s">
        <v>37</v>
      </c>
      <c r="D22" s="5" t="s">
        <v>35</v>
      </c>
      <c r="E22" s="5" t="s">
        <v>267</v>
      </c>
      <c r="F22" s="6">
        <v>4080.18</v>
      </c>
      <c r="G22" s="6">
        <v>5473.19</v>
      </c>
      <c r="H22" s="52">
        <v>0</v>
      </c>
      <c r="I22" s="6">
        <v>4000</v>
      </c>
      <c r="J22" s="49">
        <v>0</v>
      </c>
      <c r="K22" s="50">
        <v>0</v>
      </c>
      <c r="L22" s="51">
        <v>0</v>
      </c>
    </row>
    <row r="23" spans="1:12" x14ac:dyDescent="0.25">
      <c r="A23" s="11" t="s">
        <v>5</v>
      </c>
      <c r="B23" s="5" t="s">
        <v>5</v>
      </c>
      <c r="C23" s="5" t="s">
        <v>37</v>
      </c>
      <c r="D23" s="5" t="s">
        <v>247</v>
      </c>
      <c r="E23" s="5" t="s">
        <v>38</v>
      </c>
      <c r="F23" s="6">
        <v>1460.4</v>
      </c>
      <c r="G23" s="6">
        <v>1361.3</v>
      </c>
      <c r="H23" s="6">
        <v>1600</v>
      </c>
      <c r="I23" s="6">
        <v>1100</v>
      </c>
      <c r="J23" s="46">
        <v>1600</v>
      </c>
      <c r="K23" s="34">
        <v>1200</v>
      </c>
      <c r="L23" s="12">
        <v>1200</v>
      </c>
    </row>
    <row r="24" spans="1:12" x14ac:dyDescent="0.25">
      <c r="A24" s="11" t="s">
        <v>5</v>
      </c>
      <c r="B24" s="5" t="s">
        <v>5</v>
      </c>
      <c r="C24" s="5" t="s">
        <v>39</v>
      </c>
      <c r="D24" s="5" t="s">
        <v>10</v>
      </c>
      <c r="E24" s="5" t="s">
        <v>40</v>
      </c>
      <c r="F24" s="6">
        <v>36.729999999999997</v>
      </c>
      <c r="G24" s="6">
        <v>60.34</v>
      </c>
      <c r="H24" s="6">
        <v>60</v>
      </c>
      <c r="I24" s="6">
        <v>300</v>
      </c>
      <c r="J24" s="46">
        <v>100</v>
      </c>
      <c r="K24" s="34">
        <v>60</v>
      </c>
      <c r="L24" s="12">
        <v>40</v>
      </c>
    </row>
    <row r="25" spans="1:12" x14ac:dyDescent="0.25">
      <c r="A25" s="11" t="s">
        <v>5</v>
      </c>
      <c r="B25" s="5" t="s">
        <v>5</v>
      </c>
      <c r="C25" s="5" t="s">
        <v>41</v>
      </c>
      <c r="D25" s="5" t="s">
        <v>10</v>
      </c>
      <c r="E25" s="5" t="s">
        <v>42</v>
      </c>
      <c r="F25" s="6">
        <v>414.18</v>
      </c>
      <c r="G25" s="6">
        <v>8.18</v>
      </c>
      <c r="H25" s="6">
        <v>850</v>
      </c>
      <c r="I25" s="6">
        <v>0</v>
      </c>
      <c r="J25" s="46">
        <v>0</v>
      </c>
      <c r="K25" s="34">
        <v>0</v>
      </c>
      <c r="L25" s="12">
        <v>0</v>
      </c>
    </row>
    <row r="26" spans="1:12" x14ac:dyDescent="0.25">
      <c r="A26" s="11" t="s">
        <v>5</v>
      </c>
      <c r="B26" s="5" t="s">
        <v>5</v>
      </c>
      <c r="C26" s="5" t="s">
        <v>43</v>
      </c>
      <c r="D26" s="5" t="s">
        <v>10</v>
      </c>
      <c r="E26" s="5" t="s">
        <v>44</v>
      </c>
      <c r="F26" s="6">
        <v>8.64</v>
      </c>
      <c r="G26" s="6">
        <v>280.44</v>
      </c>
      <c r="H26" s="7">
        <v>1620</v>
      </c>
      <c r="I26" s="7">
        <v>2065</v>
      </c>
      <c r="J26" s="47">
        <v>1000</v>
      </c>
      <c r="K26" s="35">
        <v>1400</v>
      </c>
      <c r="L26" s="13">
        <v>1200</v>
      </c>
    </row>
    <row r="27" spans="1:12" x14ac:dyDescent="0.25">
      <c r="A27" s="11"/>
      <c r="B27" s="5"/>
      <c r="C27" s="5" t="s">
        <v>229</v>
      </c>
      <c r="D27" s="5" t="s">
        <v>10</v>
      </c>
      <c r="E27" s="5" t="s">
        <v>230</v>
      </c>
      <c r="F27" s="6">
        <v>646.39</v>
      </c>
      <c r="G27" s="6">
        <v>576.4</v>
      </c>
      <c r="H27" s="7">
        <v>700</v>
      </c>
      <c r="I27" s="7">
        <v>0</v>
      </c>
      <c r="J27" s="47">
        <v>0</v>
      </c>
      <c r="K27" s="35">
        <v>0</v>
      </c>
      <c r="L27" s="13">
        <v>0</v>
      </c>
    </row>
    <row r="28" spans="1:12" x14ac:dyDescent="0.25">
      <c r="A28" s="11" t="s">
        <v>278</v>
      </c>
      <c r="B28" s="5"/>
      <c r="C28" s="5" t="s">
        <v>268</v>
      </c>
      <c r="D28" s="5" t="s">
        <v>35</v>
      </c>
      <c r="E28" s="5" t="s">
        <v>269</v>
      </c>
      <c r="F28" s="6">
        <v>486.34</v>
      </c>
      <c r="G28" s="6">
        <v>0</v>
      </c>
      <c r="H28" s="53">
        <v>0</v>
      </c>
      <c r="I28" s="7">
        <v>0</v>
      </c>
      <c r="J28" s="54">
        <v>0</v>
      </c>
      <c r="K28" s="55">
        <v>0</v>
      </c>
      <c r="L28" s="56">
        <v>0</v>
      </c>
    </row>
    <row r="29" spans="1:12" x14ac:dyDescent="0.25">
      <c r="A29" s="11" t="s">
        <v>5</v>
      </c>
      <c r="B29" s="5" t="s">
        <v>5</v>
      </c>
      <c r="C29" s="5" t="s">
        <v>45</v>
      </c>
      <c r="D29" s="5" t="s">
        <v>46</v>
      </c>
      <c r="E29" s="5" t="s">
        <v>301</v>
      </c>
      <c r="F29" s="6">
        <v>623.04</v>
      </c>
      <c r="G29" s="6">
        <v>568.29999999999995</v>
      </c>
      <c r="H29" s="7">
        <v>0</v>
      </c>
      <c r="I29" s="7">
        <v>450</v>
      </c>
      <c r="J29" s="47">
        <v>0</v>
      </c>
      <c r="K29" s="35">
        <v>0</v>
      </c>
      <c r="L29" s="13">
        <v>0</v>
      </c>
    </row>
    <row r="30" spans="1:12" x14ac:dyDescent="0.25">
      <c r="A30" s="11" t="s">
        <v>5</v>
      </c>
      <c r="B30" s="5" t="s">
        <v>5</v>
      </c>
      <c r="C30" s="5" t="s">
        <v>45</v>
      </c>
      <c r="D30" s="5" t="s">
        <v>46</v>
      </c>
      <c r="E30" s="5" t="s">
        <v>47</v>
      </c>
      <c r="F30" s="6">
        <v>40.200000000000003</v>
      </c>
      <c r="G30" s="6">
        <v>0</v>
      </c>
      <c r="H30" s="7">
        <v>0</v>
      </c>
      <c r="I30" s="7">
        <v>0</v>
      </c>
      <c r="J30" s="47">
        <v>0</v>
      </c>
      <c r="K30" s="35">
        <v>0</v>
      </c>
      <c r="L30" s="13">
        <v>0</v>
      </c>
    </row>
    <row r="31" spans="1:12" x14ac:dyDescent="0.25">
      <c r="A31" s="11" t="s">
        <v>5</v>
      </c>
      <c r="B31" s="5" t="s">
        <v>5</v>
      </c>
      <c r="C31" s="5" t="s">
        <v>48</v>
      </c>
      <c r="D31" s="5" t="s">
        <v>10</v>
      </c>
      <c r="E31" s="5" t="s">
        <v>49</v>
      </c>
      <c r="F31" s="6">
        <v>164.64</v>
      </c>
      <c r="G31" s="6">
        <v>0</v>
      </c>
      <c r="H31" s="6">
        <v>0</v>
      </c>
      <c r="I31" s="6">
        <v>0</v>
      </c>
      <c r="J31" s="46">
        <v>0</v>
      </c>
      <c r="K31" s="34">
        <v>0</v>
      </c>
      <c r="L31" s="12">
        <v>0</v>
      </c>
    </row>
    <row r="32" spans="1:12" x14ac:dyDescent="0.25">
      <c r="A32" s="11" t="s">
        <v>5</v>
      </c>
      <c r="B32" s="5" t="s">
        <v>5</v>
      </c>
      <c r="C32" s="5" t="s">
        <v>50</v>
      </c>
      <c r="D32" s="5" t="s">
        <v>46</v>
      </c>
      <c r="E32" s="5" t="s">
        <v>300</v>
      </c>
      <c r="F32" s="6">
        <v>828.45</v>
      </c>
      <c r="G32" s="6">
        <v>1010.01</v>
      </c>
      <c r="H32" s="6">
        <v>1409.34</v>
      </c>
      <c r="I32" s="6">
        <v>1410</v>
      </c>
      <c r="J32" s="46">
        <v>0</v>
      </c>
      <c r="K32" s="34">
        <v>0</v>
      </c>
      <c r="L32" s="12">
        <v>0</v>
      </c>
    </row>
    <row r="33" spans="1:12" x14ac:dyDescent="0.25">
      <c r="A33" s="11"/>
      <c r="B33" s="5"/>
      <c r="C33" s="5" t="s">
        <v>238</v>
      </c>
      <c r="D33" s="5" t="s">
        <v>35</v>
      </c>
      <c r="E33" s="5" t="s">
        <v>57</v>
      </c>
      <c r="F33" s="6">
        <v>1200</v>
      </c>
      <c r="G33" s="6">
        <v>100</v>
      </c>
      <c r="H33" s="6">
        <v>400</v>
      </c>
      <c r="I33" s="6">
        <v>400</v>
      </c>
      <c r="J33" s="46">
        <v>0</v>
      </c>
      <c r="K33" s="34">
        <v>0</v>
      </c>
      <c r="L33" s="12">
        <v>0</v>
      </c>
    </row>
    <row r="34" spans="1:12" ht="24" customHeight="1" x14ac:dyDescent="0.25">
      <c r="A34" s="11" t="s">
        <v>51</v>
      </c>
      <c r="B34" s="5" t="s">
        <v>5</v>
      </c>
      <c r="C34" s="5" t="s">
        <v>5</v>
      </c>
      <c r="D34" s="5" t="s">
        <v>5</v>
      </c>
      <c r="E34" s="3" t="s">
        <v>208</v>
      </c>
      <c r="F34" s="16">
        <f t="shared" ref="F34:L34" si="0">SUM(F6:F33)</f>
        <v>139596.07000000007</v>
      </c>
      <c r="G34" s="16">
        <f t="shared" si="0"/>
        <v>151424.92999999996</v>
      </c>
      <c r="H34" s="16">
        <f t="shared" si="0"/>
        <v>150089.34</v>
      </c>
      <c r="I34" s="16">
        <f t="shared" si="0"/>
        <v>148287</v>
      </c>
      <c r="J34" s="16">
        <f t="shared" si="0"/>
        <v>154570</v>
      </c>
      <c r="K34" s="36">
        <f t="shared" si="0"/>
        <v>150560</v>
      </c>
      <c r="L34" s="17">
        <f t="shared" si="0"/>
        <v>150340</v>
      </c>
    </row>
    <row r="35" spans="1:12" x14ac:dyDescent="0.25">
      <c r="A35" s="11" t="s">
        <v>52</v>
      </c>
      <c r="B35" s="5" t="s">
        <v>5</v>
      </c>
      <c r="C35" s="5" t="s">
        <v>5</v>
      </c>
      <c r="D35" s="5" t="s">
        <v>5</v>
      </c>
      <c r="E35" s="44" t="s">
        <v>53</v>
      </c>
      <c r="F35" s="69"/>
      <c r="G35" s="69"/>
      <c r="H35" s="69"/>
      <c r="I35" s="69"/>
      <c r="J35" s="69"/>
      <c r="K35" s="70"/>
      <c r="L35" s="71"/>
    </row>
    <row r="36" spans="1:12" x14ac:dyDescent="0.25">
      <c r="A36" s="11" t="s">
        <v>5</v>
      </c>
      <c r="B36" s="5" t="s">
        <v>5</v>
      </c>
      <c r="C36" s="5" t="s">
        <v>54</v>
      </c>
      <c r="D36" s="5" t="s">
        <v>55</v>
      </c>
      <c r="E36" s="5" t="s">
        <v>56</v>
      </c>
      <c r="F36" s="6">
        <v>0</v>
      </c>
      <c r="G36" s="6">
        <v>10014.4</v>
      </c>
      <c r="H36" s="6">
        <v>0</v>
      </c>
      <c r="I36" s="6">
        <v>473760</v>
      </c>
      <c r="J36" s="46">
        <v>75450</v>
      </c>
      <c r="K36" s="34">
        <v>0</v>
      </c>
      <c r="L36" s="12">
        <v>0</v>
      </c>
    </row>
    <row r="37" spans="1:12" x14ac:dyDescent="0.25">
      <c r="A37" s="11" t="s">
        <v>5</v>
      </c>
      <c r="B37" s="5" t="s">
        <v>5</v>
      </c>
      <c r="C37" s="5" t="s">
        <v>282</v>
      </c>
      <c r="D37" s="5" t="s">
        <v>46</v>
      </c>
      <c r="E37" s="5" t="s">
        <v>283</v>
      </c>
      <c r="F37" s="6">
        <v>0</v>
      </c>
      <c r="G37" s="6">
        <v>0</v>
      </c>
      <c r="H37" s="6">
        <v>4000</v>
      </c>
      <c r="I37" s="6">
        <v>4000</v>
      </c>
      <c r="J37" s="46">
        <v>0</v>
      </c>
      <c r="K37" s="34">
        <v>0</v>
      </c>
      <c r="L37" s="12">
        <v>0</v>
      </c>
    </row>
    <row r="38" spans="1:12" ht="24" customHeight="1" x14ac:dyDescent="0.25">
      <c r="A38" s="11" t="s">
        <v>58</v>
      </c>
      <c r="B38" s="5" t="s">
        <v>5</v>
      </c>
      <c r="C38" s="5" t="s">
        <v>5</v>
      </c>
      <c r="D38" s="5" t="s">
        <v>5</v>
      </c>
      <c r="E38" s="3" t="s">
        <v>207</v>
      </c>
      <c r="F38" s="16">
        <f t="shared" ref="F38:L38" si="1">SUM(F36:F37)</f>
        <v>0</v>
      </c>
      <c r="G38" s="16">
        <f>SUM(G36:G37)</f>
        <v>10014.4</v>
      </c>
      <c r="H38" s="16">
        <f t="shared" si="1"/>
        <v>4000</v>
      </c>
      <c r="I38" s="16">
        <f>SUM(I36:I37)</f>
        <v>477760</v>
      </c>
      <c r="J38" s="16">
        <f t="shared" si="1"/>
        <v>75450</v>
      </c>
      <c r="K38" s="36">
        <f>SUM(K36:K37)</f>
        <v>0</v>
      </c>
      <c r="L38" s="17">
        <f t="shared" si="1"/>
        <v>0</v>
      </c>
    </row>
    <row r="39" spans="1:12" x14ac:dyDescent="0.25">
      <c r="A39" s="11" t="s">
        <v>59</v>
      </c>
      <c r="B39" s="5" t="s">
        <v>5</v>
      </c>
      <c r="C39" s="5" t="s">
        <v>5</v>
      </c>
      <c r="D39" s="5" t="s">
        <v>5</v>
      </c>
      <c r="E39" s="44" t="s">
        <v>60</v>
      </c>
      <c r="F39" s="69"/>
      <c r="G39" s="69"/>
      <c r="H39" s="69"/>
      <c r="I39" s="69"/>
      <c r="J39" s="69"/>
      <c r="K39" s="70"/>
      <c r="L39" s="71"/>
    </row>
    <row r="40" spans="1:12" x14ac:dyDescent="0.25">
      <c r="A40" s="11"/>
      <c r="B40" s="5"/>
      <c r="C40" s="5" t="s">
        <v>284</v>
      </c>
      <c r="D40" s="5" t="s">
        <v>35</v>
      </c>
      <c r="E40" s="45" t="s">
        <v>285</v>
      </c>
      <c r="F40" s="6">
        <v>0</v>
      </c>
      <c r="G40" s="6">
        <v>0</v>
      </c>
      <c r="H40" s="6">
        <v>2020</v>
      </c>
      <c r="I40" s="6">
        <v>1243</v>
      </c>
      <c r="J40" s="46">
        <v>0</v>
      </c>
      <c r="K40" s="34">
        <v>0</v>
      </c>
      <c r="L40" s="12">
        <v>0</v>
      </c>
    </row>
    <row r="41" spans="1:12" x14ac:dyDescent="0.25">
      <c r="A41" s="11" t="s">
        <v>5</v>
      </c>
      <c r="B41" s="5" t="s">
        <v>5</v>
      </c>
      <c r="C41" s="5" t="s">
        <v>61</v>
      </c>
      <c r="D41" s="5" t="s">
        <v>62</v>
      </c>
      <c r="E41" s="5" t="s">
        <v>63</v>
      </c>
      <c r="F41" s="6">
        <v>0</v>
      </c>
      <c r="G41" s="6">
        <v>3761.6</v>
      </c>
      <c r="H41" s="6">
        <v>0</v>
      </c>
      <c r="I41" s="6">
        <v>0</v>
      </c>
      <c r="J41" s="46">
        <v>0</v>
      </c>
      <c r="K41" s="34">
        <v>0</v>
      </c>
      <c r="L41" s="12">
        <v>0</v>
      </c>
    </row>
    <row r="42" spans="1:12" ht="24" customHeight="1" x14ac:dyDescent="0.25">
      <c r="A42" s="11" t="s">
        <v>64</v>
      </c>
      <c r="B42" s="5" t="s">
        <v>5</v>
      </c>
      <c r="C42" s="5" t="s">
        <v>5</v>
      </c>
      <c r="D42" s="5" t="s">
        <v>5</v>
      </c>
      <c r="E42" s="3" t="s">
        <v>209</v>
      </c>
      <c r="F42" s="16">
        <f>SUM(F41:F41)</f>
        <v>0</v>
      </c>
      <c r="G42" s="16">
        <f>SUM(G41)</f>
        <v>3761.6</v>
      </c>
      <c r="H42" s="16">
        <f>SUM(H40:H41)</f>
        <v>2020</v>
      </c>
      <c r="I42" s="16">
        <f>SUM(I41)</f>
        <v>0</v>
      </c>
      <c r="J42" s="16">
        <f>SUM(J41:J41)</f>
        <v>0</v>
      </c>
      <c r="K42" s="36">
        <f>SUM(K41)</f>
        <v>0</v>
      </c>
      <c r="L42" s="17">
        <f>SUM(L41:L41)</f>
        <v>0</v>
      </c>
    </row>
    <row r="43" spans="1:12" ht="30" customHeight="1" x14ac:dyDescent="0.25">
      <c r="A43" s="78" t="s">
        <v>65</v>
      </c>
      <c r="B43" s="79"/>
      <c r="C43" s="79"/>
      <c r="D43" s="79"/>
      <c r="E43" s="80"/>
      <c r="F43" s="18">
        <f t="shared" ref="F43:L43" si="2">SUM(F34,F38,F42)</f>
        <v>139596.07000000007</v>
      </c>
      <c r="G43" s="18">
        <f>SUM(G34,G38,G42)</f>
        <v>165200.92999999996</v>
      </c>
      <c r="H43" s="18">
        <f t="shared" si="2"/>
        <v>156109.34</v>
      </c>
      <c r="I43" s="18">
        <f t="shared" si="2"/>
        <v>626047</v>
      </c>
      <c r="J43" s="18">
        <f t="shared" si="2"/>
        <v>230020</v>
      </c>
      <c r="K43" s="37">
        <f t="shared" si="2"/>
        <v>150560</v>
      </c>
      <c r="L43" s="19">
        <f t="shared" si="2"/>
        <v>150340</v>
      </c>
    </row>
    <row r="44" spans="1:12" x14ac:dyDescent="0.25">
      <c r="A44" s="11" t="s">
        <v>5</v>
      </c>
      <c r="B44" s="4"/>
      <c r="C44" s="4"/>
      <c r="D44" s="4"/>
      <c r="E44" s="4"/>
      <c r="F44" s="4"/>
      <c r="G44" s="4"/>
      <c r="H44" s="4"/>
      <c r="I44" s="4"/>
      <c r="J44" s="4"/>
      <c r="K44" s="38"/>
      <c r="L44" s="10"/>
    </row>
    <row r="45" spans="1:12" ht="19.5" customHeight="1" x14ac:dyDescent="0.25">
      <c r="A45" s="67" t="s">
        <v>66</v>
      </c>
      <c r="B45" s="68"/>
      <c r="C45" s="68"/>
      <c r="D45" s="68"/>
      <c r="E45" s="21"/>
      <c r="F45" s="75"/>
      <c r="G45" s="75"/>
      <c r="H45" s="75"/>
      <c r="I45" s="75"/>
      <c r="J45" s="75"/>
      <c r="K45" s="76"/>
      <c r="L45" s="77"/>
    </row>
    <row r="46" spans="1:12" x14ac:dyDescent="0.25">
      <c r="A46" s="11" t="s">
        <v>7</v>
      </c>
      <c r="B46" s="5" t="s">
        <v>5</v>
      </c>
      <c r="C46" s="5" t="s">
        <v>5</v>
      </c>
      <c r="D46" s="5" t="s">
        <v>5</v>
      </c>
      <c r="E46" s="44" t="s">
        <v>8</v>
      </c>
      <c r="F46" s="7"/>
      <c r="G46" s="7"/>
      <c r="H46" s="7"/>
      <c r="I46" s="7"/>
      <c r="J46" s="7"/>
      <c r="K46" s="35"/>
      <c r="L46" s="13"/>
    </row>
    <row r="47" spans="1:12" x14ac:dyDescent="0.25">
      <c r="A47" s="11"/>
      <c r="B47" s="83" t="s">
        <v>253</v>
      </c>
      <c r="C47" s="84"/>
      <c r="D47" s="84"/>
      <c r="E47" s="84"/>
      <c r="F47" s="84"/>
      <c r="G47" s="84"/>
      <c r="H47" s="84"/>
      <c r="I47" s="84"/>
      <c r="J47" s="84"/>
      <c r="K47" s="84"/>
      <c r="L47" s="85"/>
    </row>
    <row r="48" spans="1:12" x14ac:dyDescent="0.25">
      <c r="A48" s="11" t="s">
        <v>5</v>
      </c>
      <c r="B48" s="5" t="s">
        <v>67</v>
      </c>
      <c r="C48" s="5" t="s">
        <v>68</v>
      </c>
      <c r="D48" s="5" t="s">
        <v>46</v>
      </c>
      <c r="E48" s="5" t="s">
        <v>69</v>
      </c>
      <c r="F48" s="6">
        <v>130.5</v>
      </c>
      <c r="G48" s="6">
        <v>140</v>
      </c>
      <c r="H48" s="6">
        <v>140</v>
      </c>
      <c r="I48" s="6">
        <v>140</v>
      </c>
      <c r="J48" s="46">
        <v>0</v>
      </c>
      <c r="K48" s="34">
        <v>0</v>
      </c>
      <c r="L48" s="12">
        <v>0</v>
      </c>
    </row>
    <row r="49" spans="1:12" x14ac:dyDescent="0.25">
      <c r="A49" s="11" t="s">
        <v>5</v>
      </c>
      <c r="B49" s="5" t="s">
        <v>67</v>
      </c>
      <c r="C49" s="5" t="s">
        <v>68</v>
      </c>
      <c r="D49" s="5" t="s">
        <v>10</v>
      </c>
      <c r="E49" s="5" t="s">
        <v>69</v>
      </c>
      <c r="F49" s="6">
        <v>25219.9</v>
      </c>
      <c r="G49" s="6">
        <v>26833.279999999999</v>
      </c>
      <c r="H49" s="6">
        <v>27000</v>
      </c>
      <c r="I49" s="6">
        <v>30000</v>
      </c>
      <c r="J49" s="46">
        <v>31500</v>
      </c>
      <c r="K49" s="34">
        <v>31500</v>
      </c>
      <c r="L49" s="12">
        <v>31800</v>
      </c>
    </row>
    <row r="50" spans="1:12" x14ac:dyDescent="0.25">
      <c r="A50" s="11" t="s">
        <v>5</v>
      </c>
      <c r="B50" s="5" t="s">
        <v>67</v>
      </c>
      <c r="C50" s="5" t="s">
        <v>70</v>
      </c>
      <c r="D50" s="5" t="s">
        <v>10</v>
      </c>
      <c r="E50" s="5" t="s">
        <v>71</v>
      </c>
      <c r="F50" s="6">
        <v>392.01</v>
      </c>
      <c r="G50" s="6">
        <v>1146.2</v>
      </c>
      <c r="H50" s="6">
        <v>1500</v>
      </c>
      <c r="I50" s="6">
        <v>1025</v>
      </c>
      <c r="J50" s="46">
        <v>1500</v>
      </c>
      <c r="K50" s="34">
        <v>1500</v>
      </c>
      <c r="L50" s="12">
        <v>1500</v>
      </c>
    </row>
    <row r="51" spans="1:12" x14ac:dyDescent="0.25">
      <c r="A51" s="11" t="s">
        <v>5</v>
      </c>
      <c r="B51" s="5" t="s">
        <v>67</v>
      </c>
      <c r="C51" s="5" t="s">
        <v>72</v>
      </c>
      <c r="D51" s="5" t="s">
        <v>10</v>
      </c>
      <c r="E51" s="5" t="s">
        <v>73</v>
      </c>
      <c r="F51" s="6">
        <v>1500</v>
      </c>
      <c r="G51" s="6">
        <v>1950</v>
      </c>
      <c r="H51" s="6">
        <v>2500</v>
      </c>
      <c r="I51" s="6">
        <v>2500</v>
      </c>
      <c r="J51" s="46">
        <v>2500</v>
      </c>
      <c r="K51" s="34">
        <v>2500</v>
      </c>
      <c r="L51" s="12">
        <v>2500</v>
      </c>
    </row>
    <row r="52" spans="1:12" x14ac:dyDescent="0.25">
      <c r="A52" s="11" t="s">
        <v>5</v>
      </c>
      <c r="B52" s="5" t="s">
        <v>67</v>
      </c>
      <c r="C52" s="5" t="s">
        <v>74</v>
      </c>
      <c r="D52" s="5" t="s">
        <v>46</v>
      </c>
      <c r="E52" s="5" t="s">
        <v>287</v>
      </c>
      <c r="F52" s="6">
        <v>13</v>
      </c>
      <c r="G52" s="6">
        <v>14</v>
      </c>
      <c r="H52" s="7">
        <v>0</v>
      </c>
      <c r="I52" s="7">
        <v>0</v>
      </c>
      <c r="J52" s="47">
        <v>0</v>
      </c>
      <c r="K52" s="35">
        <v>0</v>
      </c>
      <c r="L52" s="13">
        <v>0</v>
      </c>
    </row>
    <row r="53" spans="1:12" x14ac:dyDescent="0.25">
      <c r="A53" s="11" t="s">
        <v>5</v>
      </c>
      <c r="B53" s="5" t="s">
        <v>67</v>
      </c>
      <c r="C53" s="5" t="s">
        <v>74</v>
      </c>
      <c r="D53" s="5" t="s">
        <v>10</v>
      </c>
      <c r="E53" s="5" t="s">
        <v>75</v>
      </c>
      <c r="F53" s="6">
        <v>2772.5</v>
      </c>
      <c r="G53" s="6">
        <v>3043.43</v>
      </c>
      <c r="H53" s="6">
        <v>2000</v>
      </c>
      <c r="I53" s="6">
        <v>2035</v>
      </c>
      <c r="J53" s="46">
        <v>2100</v>
      </c>
      <c r="K53" s="34">
        <v>2100</v>
      </c>
      <c r="L53" s="12">
        <v>2100</v>
      </c>
    </row>
    <row r="54" spans="1:12" x14ac:dyDescent="0.25">
      <c r="A54" s="11"/>
      <c r="B54" s="5" t="s">
        <v>246</v>
      </c>
      <c r="C54" s="5" t="s">
        <v>76</v>
      </c>
      <c r="D54" s="5" t="s">
        <v>46</v>
      </c>
      <c r="E54" s="5" t="s">
        <v>286</v>
      </c>
      <c r="F54" s="6">
        <v>0</v>
      </c>
      <c r="G54" s="6">
        <v>0</v>
      </c>
      <c r="H54" s="6">
        <v>14</v>
      </c>
      <c r="I54" s="6">
        <v>14</v>
      </c>
      <c r="J54" s="46">
        <v>0</v>
      </c>
      <c r="K54" s="34">
        <v>0</v>
      </c>
      <c r="L54" s="12">
        <v>0</v>
      </c>
    </row>
    <row r="55" spans="1:12" x14ac:dyDescent="0.25">
      <c r="A55" s="11" t="s">
        <v>5</v>
      </c>
      <c r="B55" s="5" t="s">
        <v>67</v>
      </c>
      <c r="C55" s="5" t="s">
        <v>76</v>
      </c>
      <c r="D55" s="5" t="s">
        <v>10</v>
      </c>
      <c r="E55" s="5" t="s">
        <v>77</v>
      </c>
      <c r="F55" s="6">
        <v>123.2</v>
      </c>
      <c r="G55" s="6">
        <v>114.95</v>
      </c>
      <c r="H55" s="6">
        <v>1500</v>
      </c>
      <c r="I55" s="6">
        <v>1200</v>
      </c>
      <c r="J55" s="46">
        <v>1500</v>
      </c>
      <c r="K55" s="34">
        <v>1500</v>
      </c>
      <c r="L55" s="12">
        <v>1500</v>
      </c>
    </row>
    <row r="56" spans="1:12" x14ac:dyDescent="0.25">
      <c r="A56" s="11" t="s">
        <v>5</v>
      </c>
      <c r="B56" s="5" t="s">
        <v>67</v>
      </c>
      <c r="C56" s="5" t="s">
        <v>78</v>
      </c>
      <c r="D56" s="5" t="s">
        <v>46</v>
      </c>
      <c r="E56" s="5" t="s">
        <v>79</v>
      </c>
      <c r="F56" s="6">
        <v>1.82</v>
      </c>
      <c r="G56" s="6">
        <v>1.96</v>
      </c>
      <c r="H56" s="7">
        <v>1.96</v>
      </c>
      <c r="I56" s="7">
        <v>1.96</v>
      </c>
      <c r="J56" s="47">
        <v>0</v>
      </c>
      <c r="K56" s="35">
        <v>0</v>
      </c>
      <c r="L56" s="13">
        <v>0</v>
      </c>
    </row>
    <row r="57" spans="1:12" x14ac:dyDescent="0.25">
      <c r="A57" s="11" t="s">
        <v>5</v>
      </c>
      <c r="B57" s="5" t="s">
        <v>67</v>
      </c>
      <c r="C57" s="5" t="s">
        <v>78</v>
      </c>
      <c r="D57" s="5" t="s">
        <v>10</v>
      </c>
      <c r="E57" s="5" t="s">
        <v>79</v>
      </c>
      <c r="F57" s="6">
        <v>391.96</v>
      </c>
      <c r="G57" s="6">
        <v>440.33</v>
      </c>
      <c r="H57" s="6">
        <v>400</v>
      </c>
      <c r="I57" s="6">
        <v>458</v>
      </c>
      <c r="J57" s="46">
        <v>500</v>
      </c>
      <c r="K57" s="34">
        <v>500</v>
      </c>
      <c r="L57" s="12">
        <v>500</v>
      </c>
    </row>
    <row r="58" spans="1:12" x14ac:dyDescent="0.25">
      <c r="A58" s="11" t="s">
        <v>5</v>
      </c>
      <c r="B58" s="5" t="s">
        <v>67</v>
      </c>
      <c r="C58" s="5" t="s">
        <v>80</v>
      </c>
      <c r="D58" s="5" t="s">
        <v>46</v>
      </c>
      <c r="E58" s="5" t="s">
        <v>81</v>
      </c>
      <c r="F58" s="6">
        <v>18.27</v>
      </c>
      <c r="G58" s="6">
        <v>19.600000000000001</v>
      </c>
      <c r="H58" s="7">
        <v>19.3</v>
      </c>
      <c r="I58" s="7">
        <v>19.3</v>
      </c>
      <c r="J58" s="47">
        <v>0</v>
      </c>
      <c r="K58" s="35">
        <v>0</v>
      </c>
      <c r="L58" s="13">
        <v>0</v>
      </c>
    </row>
    <row r="59" spans="1:12" x14ac:dyDescent="0.25">
      <c r="A59" s="11" t="s">
        <v>5</v>
      </c>
      <c r="B59" s="5" t="s">
        <v>67</v>
      </c>
      <c r="C59" s="5" t="s">
        <v>80</v>
      </c>
      <c r="D59" s="5" t="s">
        <v>10</v>
      </c>
      <c r="E59" s="5" t="s">
        <v>81</v>
      </c>
      <c r="F59" s="6">
        <v>4217.21</v>
      </c>
      <c r="G59" s="6">
        <v>4768.76</v>
      </c>
      <c r="H59" s="6">
        <v>4500</v>
      </c>
      <c r="I59" s="6">
        <v>4763</v>
      </c>
      <c r="J59" s="46">
        <v>4900</v>
      </c>
      <c r="K59" s="34">
        <v>4900</v>
      </c>
      <c r="L59" s="12">
        <v>4900</v>
      </c>
    </row>
    <row r="60" spans="1:12" x14ac:dyDescent="0.25">
      <c r="A60" s="11" t="s">
        <v>5</v>
      </c>
      <c r="B60" s="5" t="s">
        <v>67</v>
      </c>
      <c r="C60" s="5" t="s">
        <v>82</v>
      </c>
      <c r="D60" s="5" t="s">
        <v>46</v>
      </c>
      <c r="E60" s="5" t="s">
        <v>83</v>
      </c>
      <c r="F60" s="6">
        <v>1.04</v>
      </c>
      <c r="G60" s="6">
        <v>1.1200000000000001</v>
      </c>
      <c r="H60" s="7">
        <v>1.1200000000000001</v>
      </c>
      <c r="I60" s="7">
        <v>1.1200000000000001</v>
      </c>
      <c r="J60" s="47">
        <v>0</v>
      </c>
      <c r="K60" s="35">
        <v>0</v>
      </c>
      <c r="L60" s="13">
        <v>0</v>
      </c>
    </row>
    <row r="61" spans="1:12" x14ac:dyDescent="0.25">
      <c r="A61" s="11" t="s">
        <v>5</v>
      </c>
      <c r="B61" s="5" t="s">
        <v>67</v>
      </c>
      <c r="C61" s="5" t="s">
        <v>82</v>
      </c>
      <c r="D61" s="5" t="s">
        <v>10</v>
      </c>
      <c r="E61" s="5" t="s">
        <v>83</v>
      </c>
      <c r="F61" s="6">
        <v>245.01</v>
      </c>
      <c r="G61" s="6">
        <v>278.63</v>
      </c>
      <c r="H61" s="6">
        <v>300</v>
      </c>
      <c r="I61" s="6">
        <v>301</v>
      </c>
      <c r="J61" s="46">
        <v>350</v>
      </c>
      <c r="K61" s="34">
        <v>350</v>
      </c>
      <c r="L61" s="12">
        <v>350</v>
      </c>
    </row>
    <row r="62" spans="1:12" x14ac:dyDescent="0.25">
      <c r="A62" s="11" t="s">
        <v>5</v>
      </c>
      <c r="B62" s="5" t="s">
        <v>67</v>
      </c>
      <c r="C62" s="5" t="s">
        <v>84</v>
      </c>
      <c r="D62" s="5" t="s">
        <v>46</v>
      </c>
      <c r="E62" s="5" t="s">
        <v>85</v>
      </c>
      <c r="F62" s="6">
        <v>3.9</v>
      </c>
      <c r="G62" s="6">
        <v>4.2</v>
      </c>
      <c r="H62" s="7">
        <v>4.2</v>
      </c>
      <c r="I62" s="7">
        <v>4.2</v>
      </c>
      <c r="J62" s="47">
        <v>0</v>
      </c>
      <c r="K62" s="35">
        <v>0</v>
      </c>
      <c r="L62" s="13">
        <v>0</v>
      </c>
    </row>
    <row r="63" spans="1:12" x14ac:dyDescent="0.25">
      <c r="A63" s="11" t="s">
        <v>5</v>
      </c>
      <c r="B63" s="5" t="s">
        <v>67</v>
      </c>
      <c r="C63" s="5" t="s">
        <v>84</v>
      </c>
      <c r="D63" s="5" t="s">
        <v>10</v>
      </c>
      <c r="E63" s="5" t="s">
        <v>85</v>
      </c>
      <c r="F63" s="6">
        <v>877.81</v>
      </c>
      <c r="G63" s="6">
        <v>998.64</v>
      </c>
      <c r="H63" s="6">
        <v>950</v>
      </c>
      <c r="I63" s="6">
        <v>1017</v>
      </c>
      <c r="J63" s="46">
        <v>1100</v>
      </c>
      <c r="K63" s="34">
        <v>1100</v>
      </c>
      <c r="L63" s="12">
        <v>1100</v>
      </c>
    </row>
    <row r="64" spans="1:12" x14ac:dyDescent="0.25">
      <c r="A64" s="11" t="s">
        <v>5</v>
      </c>
      <c r="B64" s="5" t="s">
        <v>67</v>
      </c>
      <c r="C64" s="5" t="s">
        <v>86</v>
      </c>
      <c r="D64" s="5" t="s">
        <v>46</v>
      </c>
      <c r="E64" s="5" t="s">
        <v>87</v>
      </c>
      <c r="F64" s="6">
        <v>1.3</v>
      </c>
      <c r="G64" s="6">
        <v>1.4</v>
      </c>
      <c r="H64" s="7">
        <v>1.4</v>
      </c>
      <c r="I64" s="7">
        <v>1.4</v>
      </c>
      <c r="J64" s="47">
        <v>0</v>
      </c>
      <c r="K64" s="35">
        <v>0</v>
      </c>
      <c r="L64" s="13">
        <v>0</v>
      </c>
    </row>
    <row r="65" spans="1:12" x14ac:dyDescent="0.25">
      <c r="A65" s="11" t="s">
        <v>5</v>
      </c>
      <c r="B65" s="5" t="s">
        <v>67</v>
      </c>
      <c r="C65" s="5" t="s">
        <v>86</v>
      </c>
      <c r="D65" s="5" t="s">
        <v>10</v>
      </c>
      <c r="E65" s="5" t="s">
        <v>87</v>
      </c>
      <c r="F65" s="6">
        <v>280.06</v>
      </c>
      <c r="G65" s="6">
        <v>314.62</v>
      </c>
      <c r="H65" s="6">
        <v>300</v>
      </c>
      <c r="I65" s="6">
        <v>328</v>
      </c>
      <c r="J65" s="46">
        <v>350</v>
      </c>
      <c r="K65" s="34">
        <v>350</v>
      </c>
      <c r="L65" s="12">
        <v>350</v>
      </c>
    </row>
    <row r="66" spans="1:12" x14ac:dyDescent="0.25">
      <c r="A66" s="11" t="s">
        <v>5</v>
      </c>
      <c r="B66" s="5" t="s">
        <v>67</v>
      </c>
      <c r="C66" s="5" t="s">
        <v>88</v>
      </c>
      <c r="D66" s="5" t="s">
        <v>46</v>
      </c>
      <c r="E66" s="5" t="s">
        <v>89</v>
      </c>
      <c r="F66" s="6">
        <v>6.19</v>
      </c>
      <c r="G66" s="6">
        <v>6.65</v>
      </c>
      <c r="H66" s="7">
        <v>6.65</v>
      </c>
      <c r="I66" s="7">
        <v>6.65</v>
      </c>
      <c r="J66" s="47">
        <v>0</v>
      </c>
      <c r="K66" s="35">
        <v>0</v>
      </c>
      <c r="L66" s="13">
        <v>0</v>
      </c>
    </row>
    <row r="67" spans="1:12" x14ac:dyDescent="0.25">
      <c r="A67" s="11" t="s">
        <v>5</v>
      </c>
      <c r="B67" s="5" t="s">
        <v>67</v>
      </c>
      <c r="C67" s="5" t="s">
        <v>88</v>
      </c>
      <c r="D67" s="5" t="s">
        <v>10</v>
      </c>
      <c r="E67" s="5" t="s">
        <v>89</v>
      </c>
      <c r="F67" s="6">
        <v>1430.28</v>
      </c>
      <c r="G67" s="6">
        <v>1617.92</v>
      </c>
      <c r="H67" s="6">
        <v>1550</v>
      </c>
      <c r="I67" s="6">
        <v>1615</v>
      </c>
      <c r="J67" s="46">
        <v>1800</v>
      </c>
      <c r="K67" s="34">
        <v>1800</v>
      </c>
      <c r="L67" s="12">
        <v>1800</v>
      </c>
    </row>
    <row r="68" spans="1:12" x14ac:dyDescent="0.25">
      <c r="A68" s="11" t="s">
        <v>5</v>
      </c>
      <c r="B68" s="5" t="s">
        <v>67</v>
      </c>
      <c r="C68" s="5" t="s">
        <v>90</v>
      </c>
      <c r="D68" s="5" t="s">
        <v>10</v>
      </c>
      <c r="E68" s="5" t="s">
        <v>91</v>
      </c>
      <c r="F68" s="6">
        <v>695.58</v>
      </c>
      <c r="G68" s="6">
        <v>574.46</v>
      </c>
      <c r="H68" s="6">
        <v>750</v>
      </c>
      <c r="I68" s="6">
        <v>450</v>
      </c>
      <c r="J68" s="46">
        <v>600</v>
      </c>
      <c r="K68" s="34">
        <v>600</v>
      </c>
      <c r="L68" s="12">
        <v>600</v>
      </c>
    </row>
    <row r="69" spans="1:12" x14ac:dyDescent="0.25">
      <c r="A69" s="11" t="s">
        <v>5</v>
      </c>
      <c r="B69" s="5" t="s">
        <v>67</v>
      </c>
      <c r="C69" s="5" t="s">
        <v>92</v>
      </c>
      <c r="D69" s="5" t="s">
        <v>10</v>
      </c>
      <c r="E69" s="5" t="s">
        <v>290</v>
      </c>
      <c r="F69" s="6">
        <v>3637.74</v>
      </c>
      <c r="G69" s="6">
        <v>4350.74</v>
      </c>
      <c r="H69" s="6">
        <v>4200</v>
      </c>
      <c r="I69" s="6">
        <v>3500</v>
      </c>
      <c r="J69" s="46">
        <v>3500</v>
      </c>
      <c r="K69" s="34">
        <v>3500</v>
      </c>
      <c r="L69" s="12">
        <v>3500</v>
      </c>
    </row>
    <row r="70" spans="1:12" x14ac:dyDescent="0.25">
      <c r="A70" s="11"/>
      <c r="B70" s="5" t="s">
        <v>246</v>
      </c>
      <c r="C70" s="5" t="s">
        <v>92</v>
      </c>
      <c r="D70" s="5" t="s">
        <v>288</v>
      </c>
      <c r="E70" s="5" t="s">
        <v>289</v>
      </c>
      <c r="F70" s="6">
        <v>0</v>
      </c>
      <c r="G70" s="6">
        <v>0</v>
      </c>
      <c r="H70" s="6">
        <v>480</v>
      </c>
      <c r="I70" s="6">
        <v>1240</v>
      </c>
      <c r="J70" s="46">
        <v>1300</v>
      </c>
      <c r="K70" s="34">
        <v>1400</v>
      </c>
      <c r="L70" s="12">
        <v>1400</v>
      </c>
    </row>
    <row r="71" spans="1:12" x14ac:dyDescent="0.25">
      <c r="A71" s="11" t="s">
        <v>5</v>
      </c>
      <c r="B71" s="5" t="s">
        <v>67</v>
      </c>
      <c r="C71" s="5" t="s">
        <v>94</v>
      </c>
      <c r="D71" s="5" t="s">
        <v>10</v>
      </c>
      <c r="E71" s="5" t="s">
        <v>95</v>
      </c>
      <c r="F71" s="6">
        <v>49.93</v>
      </c>
      <c r="G71" s="6">
        <v>47.12</v>
      </c>
      <c r="H71" s="6">
        <v>140</v>
      </c>
      <c r="I71" s="6">
        <v>70</v>
      </c>
      <c r="J71" s="46">
        <v>110</v>
      </c>
      <c r="K71" s="34">
        <v>140</v>
      </c>
      <c r="L71" s="12">
        <v>140</v>
      </c>
    </row>
    <row r="72" spans="1:12" x14ac:dyDescent="0.25">
      <c r="A72" s="11" t="s">
        <v>5</v>
      </c>
      <c r="B72" s="5" t="s">
        <v>67</v>
      </c>
      <c r="C72" s="5" t="s">
        <v>96</v>
      </c>
      <c r="D72" s="5" t="s">
        <v>10</v>
      </c>
      <c r="E72" s="5" t="s">
        <v>97</v>
      </c>
      <c r="F72" s="6">
        <v>1009.91</v>
      </c>
      <c r="G72" s="6">
        <v>1756.18</v>
      </c>
      <c r="H72" s="6">
        <v>1300</v>
      </c>
      <c r="I72" s="6">
        <v>1300</v>
      </c>
      <c r="J72" s="46">
        <v>1300</v>
      </c>
      <c r="K72" s="34">
        <v>1200</v>
      </c>
      <c r="L72" s="12">
        <v>1200</v>
      </c>
    </row>
    <row r="73" spans="1:12" x14ac:dyDescent="0.25">
      <c r="A73" s="11" t="s">
        <v>5</v>
      </c>
      <c r="B73" s="5" t="s">
        <v>67</v>
      </c>
      <c r="C73" s="5" t="s">
        <v>98</v>
      </c>
      <c r="D73" s="5" t="s">
        <v>10</v>
      </c>
      <c r="E73" s="5" t="s">
        <v>99</v>
      </c>
      <c r="F73" s="6">
        <v>39.979999999999997</v>
      </c>
      <c r="G73" s="6">
        <v>0</v>
      </c>
      <c r="H73" s="6">
        <v>150</v>
      </c>
      <c r="I73" s="6">
        <v>997.2</v>
      </c>
      <c r="J73" s="46">
        <v>600</v>
      </c>
      <c r="K73" s="34">
        <v>500</v>
      </c>
      <c r="L73" s="12">
        <v>500</v>
      </c>
    </row>
    <row r="74" spans="1:12" x14ac:dyDescent="0.25">
      <c r="A74" s="11" t="s">
        <v>5</v>
      </c>
      <c r="B74" s="5" t="s">
        <v>67</v>
      </c>
      <c r="C74" s="5" t="s">
        <v>100</v>
      </c>
      <c r="D74" s="5" t="s">
        <v>10</v>
      </c>
      <c r="E74" s="5" t="s">
        <v>101</v>
      </c>
      <c r="F74" s="6">
        <v>100</v>
      </c>
      <c r="G74" s="6">
        <v>0</v>
      </c>
      <c r="H74" s="6">
        <v>100</v>
      </c>
      <c r="I74" s="6">
        <v>0</v>
      </c>
      <c r="J74" s="46">
        <v>150</v>
      </c>
      <c r="K74" s="34">
        <v>100</v>
      </c>
      <c r="L74" s="12">
        <v>0</v>
      </c>
    </row>
    <row r="75" spans="1:12" x14ac:dyDescent="0.25">
      <c r="A75" s="11" t="s">
        <v>5</v>
      </c>
      <c r="B75" s="5" t="s">
        <v>67</v>
      </c>
      <c r="C75" s="5" t="s">
        <v>102</v>
      </c>
      <c r="D75" s="5" t="s">
        <v>10</v>
      </c>
      <c r="E75" s="5" t="s">
        <v>103</v>
      </c>
      <c r="F75" s="6">
        <v>0</v>
      </c>
      <c r="G75" s="6">
        <v>169</v>
      </c>
      <c r="H75" s="6">
        <v>200</v>
      </c>
      <c r="I75" s="6">
        <v>349</v>
      </c>
      <c r="J75" s="46">
        <v>400</v>
      </c>
      <c r="K75" s="34">
        <v>0</v>
      </c>
      <c r="L75" s="12">
        <v>150</v>
      </c>
    </row>
    <row r="76" spans="1:12" x14ac:dyDescent="0.25">
      <c r="A76" s="11" t="s">
        <v>5</v>
      </c>
      <c r="B76" s="5" t="s">
        <v>67</v>
      </c>
      <c r="C76" s="5" t="s">
        <v>104</v>
      </c>
      <c r="D76" s="5" t="s">
        <v>10</v>
      </c>
      <c r="E76" s="5" t="s">
        <v>105</v>
      </c>
      <c r="F76" s="6">
        <v>1812.17</v>
      </c>
      <c r="G76" s="6">
        <v>2443.29</v>
      </c>
      <c r="H76" s="6">
        <v>3000</v>
      </c>
      <c r="I76" s="6">
        <v>1800</v>
      </c>
      <c r="J76" s="46">
        <v>2500</v>
      </c>
      <c r="K76" s="34">
        <v>2900</v>
      </c>
      <c r="L76" s="12">
        <v>3000</v>
      </c>
    </row>
    <row r="77" spans="1:12" x14ac:dyDescent="0.25">
      <c r="A77" s="11" t="s">
        <v>5</v>
      </c>
      <c r="B77" s="5" t="s">
        <v>67</v>
      </c>
      <c r="C77" s="5" t="s">
        <v>106</v>
      </c>
      <c r="D77" s="5" t="s">
        <v>10</v>
      </c>
      <c r="E77" s="5" t="s">
        <v>107</v>
      </c>
      <c r="F77" s="6">
        <v>213.8</v>
      </c>
      <c r="G77" s="6">
        <v>158.46</v>
      </c>
      <c r="H77" s="6">
        <v>200</v>
      </c>
      <c r="I77" s="6">
        <v>160</v>
      </c>
      <c r="J77" s="46">
        <v>200</v>
      </c>
      <c r="K77" s="34">
        <v>150</v>
      </c>
      <c r="L77" s="12">
        <v>150</v>
      </c>
    </row>
    <row r="78" spans="1:12" x14ac:dyDescent="0.25">
      <c r="A78" s="11" t="s">
        <v>5</v>
      </c>
      <c r="B78" s="5" t="s">
        <v>67</v>
      </c>
      <c r="C78" s="5" t="s">
        <v>108</v>
      </c>
      <c r="D78" s="5" t="s">
        <v>10</v>
      </c>
      <c r="E78" s="5" t="s">
        <v>109</v>
      </c>
      <c r="F78" s="6">
        <v>4.5</v>
      </c>
      <c r="G78" s="6">
        <v>0</v>
      </c>
      <c r="H78" s="6">
        <v>70</v>
      </c>
      <c r="I78" s="6">
        <v>0</v>
      </c>
      <c r="J78" s="46">
        <v>70</v>
      </c>
      <c r="K78" s="34">
        <v>0</v>
      </c>
      <c r="L78" s="12">
        <v>80</v>
      </c>
    </row>
    <row r="79" spans="1:12" x14ac:dyDescent="0.25">
      <c r="A79" s="11" t="s">
        <v>5</v>
      </c>
      <c r="B79" s="5" t="s">
        <v>67</v>
      </c>
      <c r="C79" s="5" t="s">
        <v>110</v>
      </c>
      <c r="D79" s="5" t="s">
        <v>10</v>
      </c>
      <c r="E79" s="5" t="s">
        <v>111</v>
      </c>
      <c r="F79" s="6">
        <v>0</v>
      </c>
      <c r="G79" s="6">
        <v>55.37</v>
      </c>
      <c r="H79" s="6">
        <v>100</v>
      </c>
      <c r="I79" s="6">
        <v>0</v>
      </c>
      <c r="J79" s="46">
        <v>100</v>
      </c>
      <c r="K79" s="34">
        <v>0</v>
      </c>
      <c r="L79" s="12">
        <v>0</v>
      </c>
    </row>
    <row r="80" spans="1:12" x14ac:dyDescent="0.25">
      <c r="A80" s="11" t="s">
        <v>5</v>
      </c>
      <c r="B80" s="5" t="s">
        <v>67</v>
      </c>
      <c r="C80" s="5" t="s">
        <v>112</v>
      </c>
      <c r="D80" s="5" t="s">
        <v>10</v>
      </c>
      <c r="E80" s="5" t="s">
        <v>113</v>
      </c>
      <c r="F80" s="6">
        <v>166.1</v>
      </c>
      <c r="G80" s="6">
        <v>173.54</v>
      </c>
      <c r="H80" s="6">
        <v>300</v>
      </c>
      <c r="I80" s="6">
        <v>160</v>
      </c>
      <c r="J80" s="46">
        <v>300</v>
      </c>
      <c r="K80" s="34">
        <v>300</v>
      </c>
      <c r="L80" s="12">
        <v>300</v>
      </c>
    </row>
    <row r="81" spans="1:12" x14ac:dyDescent="0.25">
      <c r="A81" s="11" t="s">
        <v>5</v>
      </c>
      <c r="B81" s="5" t="s">
        <v>67</v>
      </c>
      <c r="C81" s="5" t="s">
        <v>114</v>
      </c>
      <c r="D81" s="5" t="s">
        <v>10</v>
      </c>
      <c r="E81" s="5" t="s">
        <v>115</v>
      </c>
      <c r="F81" s="6">
        <v>538.48</v>
      </c>
      <c r="G81" s="6">
        <v>789.01</v>
      </c>
      <c r="H81" s="6">
        <v>800</v>
      </c>
      <c r="I81" s="6">
        <v>350</v>
      </c>
      <c r="J81" s="46">
        <v>500</v>
      </c>
      <c r="K81" s="34">
        <v>600</v>
      </c>
      <c r="L81" s="12">
        <v>600</v>
      </c>
    </row>
    <row r="82" spans="1:12" x14ac:dyDescent="0.25">
      <c r="A82" s="11" t="s">
        <v>5</v>
      </c>
      <c r="B82" s="5" t="s">
        <v>67</v>
      </c>
      <c r="C82" s="5" t="s">
        <v>116</v>
      </c>
      <c r="D82" s="5" t="s">
        <v>10</v>
      </c>
      <c r="E82" s="5" t="s">
        <v>117</v>
      </c>
      <c r="F82" s="6">
        <v>27.05</v>
      </c>
      <c r="G82" s="6">
        <v>17.05</v>
      </c>
      <c r="H82" s="6">
        <v>50</v>
      </c>
      <c r="I82" s="6">
        <v>30</v>
      </c>
      <c r="J82" s="46">
        <v>50</v>
      </c>
      <c r="K82" s="34">
        <v>50</v>
      </c>
      <c r="L82" s="12">
        <v>50</v>
      </c>
    </row>
    <row r="83" spans="1:12" x14ac:dyDescent="0.25">
      <c r="A83" s="11" t="s">
        <v>5</v>
      </c>
      <c r="B83" s="5" t="s">
        <v>67</v>
      </c>
      <c r="C83" s="5" t="s">
        <v>118</v>
      </c>
      <c r="D83" s="5" t="s">
        <v>10</v>
      </c>
      <c r="E83" s="5" t="s">
        <v>119</v>
      </c>
      <c r="F83" s="6">
        <v>58.01</v>
      </c>
      <c r="G83" s="6">
        <v>4.0199999999999996</v>
      </c>
      <c r="H83" s="6">
        <v>100</v>
      </c>
      <c r="I83" s="6">
        <v>60</v>
      </c>
      <c r="J83" s="46">
        <v>70</v>
      </c>
      <c r="K83" s="34">
        <v>100</v>
      </c>
      <c r="L83" s="12">
        <v>100</v>
      </c>
    </row>
    <row r="84" spans="1:12" x14ac:dyDescent="0.25">
      <c r="A84" s="11" t="s">
        <v>5</v>
      </c>
      <c r="B84" s="5" t="s">
        <v>67</v>
      </c>
      <c r="C84" s="5" t="s">
        <v>120</v>
      </c>
      <c r="D84" s="5" t="s">
        <v>10</v>
      </c>
      <c r="E84" s="5" t="s">
        <v>121</v>
      </c>
      <c r="F84" s="6">
        <v>0</v>
      </c>
      <c r="G84" s="6">
        <v>0</v>
      </c>
      <c r="H84" s="6">
        <v>100</v>
      </c>
      <c r="I84" s="6">
        <v>0</v>
      </c>
      <c r="J84" s="46">
        <v>120</v>
      </c>
      <c r="K84" s="34">
        <v>100</v>
      </c>
      <c r="L84" s="12">
        <v>100</v>
      </c>
    </row>
    <row r="85" spans="1:12" x14ac:dyDescent="0.25">
      <c r="A85" s="11" t="s">
        <v>5</v>
      </c>
      <c r="B85" s="5" t="s">
        <v>67</v>
      </c>
      <c r="C85" s="5" t="s">
        <v>122</v>
      </c>
      <c r="D85" s="5" t="s">
        <v>10</v>
      </c>
      <c r="E85" s="5" t="s">
        <v>123</v>
      </c>
      <c r="F85" s="6">
        <v>30</v>
      </c>
      <c r="G85" s="6">
        <v>96</v>
      </c>
      <c r="H85" s="6">
        <v>200</v>
      </c>
      <c r="I85" s="6">
        <v>145</v>
      </c>
      <c r="J85" s="46">
        <v>150</v>
      </c>
      <c r="K85" s="34">
        <v>100</v>
      </c>
      <c r="L85" s="12">
        <v>100</v>
      </c>
    </row>
    <row r="86" spans="1:12" x14ac:dyDescent="0.25">
      <c r="A86" s="11" t="s">
        <v>5</v>
      </c>
      <c r="B86" s="5" t="s">
        <v>67</v>
      </c>
      <c r="C86" s="5" t="s">
        <v>124</v>
      </c>
      <c r="D86" s="5" t="s">
        <v>10</v>
      </c>
      <c r="E86" s="5" t="s">
        <v>125</v>
      </c>
      <c r="F86" s="6">
        <v>287.8</v>
      </c>
      <c r="G86" s="6">
        <v>0</v>
      </c>
      <c r="H86" s="6">
        <v>500</v>
      </c>
      <c r="I86" s="6">
        <v>7188</v>
      </c>
      <c r="J86" s="46">
        <v>2000</v>
      </c>
      <c r="K86" s="34">
        <v>500</v>
      </c>
      <c r="L86" s="12">
        <v>500</v>
      </c>
    </row>
    <row r="87" spans="1:12" x14ac:dyDescent="0.25">
      <c r="A87" s="11" t="s">
        <v>5</v>
      </c>
      <c r="B87" s="5" t="s">
        <v>67</v>
      </c>
      <c r="C87" s="5" t="s">
        <v>126</v>
      </c>
      <c r="D87" s="5" t="s">
        <v>10</v>
      </c>
      <c r="E87" s="5" t="s">
        <v>127</v>
      </c>
      <c r="F87" s="6">
        <v>400</v>
      </c>
      <c r="G87" s="6">
        <v>350</v>
      </c>
      <c r="H87" s="6">
        <v>500</v>
      </c>
      <c r="I87" s="6">
        <v>500</v>
      </c>
      <c r="J87" s="46">
        <v>500</v>
      </c>
      <c r="K87" s="34">
        <v>500</v>
      </c>
      <c r="L87" s="12">
        <v>500</v>
      </c>
    </row>
    <row r="88" spans="1:12" x14ac:dyDescent="0.25">
      <c r="A88" s="11"/>
      <c r="B88" s="5" t="s">
        <v>67</v>
      </c>
      <c r="C88" s="5" t="s">
        <v>161</v>
      </c>
      <c r="D88" s="5" t="s">
        <v>10</v>
      </c>
      <c r="E88" s="5" t="s">
        <v>231</v>
      </c>
      <c r="F88" s="6">
        <v>3.44</v>
      </c>
      <c r="G88" s="6">
        <v>8.27</v>
      </c>
      <c r="H88" s="6">
        <v>10</v>
      </c>
      <c r="I88" s="6">
        <v>9</v>
      </c>
      <c r="J88" s="46">
        <v>10</v>
      </c>
      <c r="K88" s="34">
        <v>10</v>
      </c>
      <c r="L88" s="12">
        <v>10</v>
      </c>
    </row>
    <row r="89" spans="1:12" x14ac:dyDescent="0.25">
      <c r="A89" s="11" t="s">
        <v>5</v>
      </c>
      <c r="B89" s="5" t="s">
        <v>67</v>
      </c>
      <c r="C89" s="5" t="s">
        <v>128</v>
      </c>
      <c r="D89" s="5" t="s">
        <v>10</v>
      </c>
      <c r="E89" s="5" t="s">
        <v>129</v>
      </c>
      <c r="F89" s="6">
        <v>104.25</v>
      </c>
      <c r="G89" s="6">
        <v>124.87</v>
      </c>
      <c r="H89" s="6">
        <v>100</v>
      </c>
      <c r="I89" s="6">
        <v>317</v>
      </c>
      <c r="J89" s="46">
        <v>100</v>
      </c>
      <c r="K89" s="34">
        <v>100</v>
      </c>
      <c r="L89" s="12">
        <v>100</v>
      </c>
    </row>
    <row r="90" spans="1:12" x14ac:dyDescent="0.25">
      <c r="A90" s="11" t="s">
        <v>5</v>
      </c>
      <c r="B90" s="5" t="s">
        <v>67</v>
      </c>
      <c r="C90" s="5" t="s">
        <v>130</v>
      </c>
      <c r="D90" s="5" t="s">
        <v>10</v>
      </c>
      <c r="E90" s="5" t="s">
        <v>131</v>
      </c>
      <c r="F90" s="6">
        <v>3824.8</v>
      </c>
      <c r="G90" s="6">
        <v>3431.9</v>
      </c>
      <c r="H90" s="6">
        <v>3000</v>
      </c>
      <c r="I90" s="6">
        <v>3000</v>
      </c>
      <c r="J90" s="46">
        <v>3000</v>
      </c>
      <c r="K90" s="34">
        <v>3000</v>
      </c>
      <c r="L90" s="12">
        <v>3000</v>
      </c>
    </row>
    <row r="91" spans="1:12" x14ac:dyDescent="0.25">
      <c r="A91" s="11" t="s">
        <v>5</v>
      </c>
      <c r="B91" s="5" t="s">
        <v>67</v>
      </c>
      <c r="C91" s="5" t="s">
        <v>132</v>
      </c>
      <c r="D91" s="5" t="s">
        <v>10</v>
      </c>
      <c r="E91" s="5" t="s">
        <v>133</v>
      </c>
      <c r="F91" s="6">
        <v>400</v>
      </c>
      <c r="G91" s="6">
        <v>800</v>
      </c>
      <c r="H91" s="6">
        <v>800</v>
      </c>
      <c r="I91" s="6">
        <v>800</v>
      </c>
      <c r="J91" s="46">
        <v>800</v>
      </c>
      <c r="K91" s="34">
        <v>800</v>
      </c>
      <c r="L91" s="12">
        <v>800</v>
      </c>
    </row>
    <row r="92" spans="1:12" x14ac:dyDescent="0.25">
      <c r="A92" s="11" t="s">
        <v>5</v>
      </c>
      <c r="B92" s="5" t="s">
        <v>67</v>
      </c>
      <c r="C92" s="5" t="s">
        <v>134</v>
      </c>
      <c r="D92" s="5" t="s">
        <v>10</v>
      </c>
      <c r="E92" s="5" t="s">
        <v>135</v>
      </c>
      <c r="F92" s="6">
        <v>40</v>
      </c>
      <c r="G92" s="6">
        <v>40.799999999999997</v>
      </c>
      <c r="H92" s="6">
        <v>50</v>
      </c>
      <c r="I92" s="6">
        <v>132</v>
      </c>
      <c r="J92" s="46">
        <v>100</v>
      </c>
      <c r="K92" s="34">
        <v>50</v>
      </c>
      <c r="L92" s="12">
        <v>50</v>
      </c>
    </row>
    <row r="93" spans="1:12" x14ac:dyDescent="0.25">
      <c r="A93" s="11" t="s">
        <v>5</v>
      </c>
      <c r="B93" s="5" t="s">
        <v>67</v>
      </c>
      <c r="C93" s="5" t="s">
        <v>136</v>
      </c>
      <c r="D93" s="5" t="s">
        <v>10</v>
      </c>
      <c r="E93" s="5" t="s">
        <v>137</v>
      </c>
      <c r="F93" s="6">
        <v>446.72</v>
      </c>
      <c r="G93" s="6">
        <v>503.86</v>
      </c>
      <c r="H93" s="6">
        <v>500</v>
      </c>
      <c r="I93" s="6">
        <v>450</v>
      </c>
      <c r="J93" s="46">
        <v>500</v>
      </c>
      <c r="K93" s="34">
        <v>500</v>
      </c>
      <c r="L93" s="12">
        <v>500</v>
      </c>
    </row>
    <row r="94" spans="1:12" x14ac:dyDescent="0.25">
      <c r="A94" s="11" t="s">
        <v>5</v>
      </c>
      <c r="B94" s="5" t="s">
        <v>67</v>
      </c>
      <c r="C94" s="5" t="s">
        <v>138</v>
      </c>
      <c r="D94" s="5" t="s">
        <v>10</v>
      </c>
      <c r="E94" s="5" t="s">
        <v>139</v>
      </c>
      <c r="F94" s="6">
        <v>323</v>
      </c>
      <c r="G94" s="6">
        <v>323</v>
      </c>
      <c r="H94" s="6">
        <v>330</v>
      </c>
      <c r="I94" s="6">
        <v>323</v>
      </c>
      <c r="J94" s="46">
        <v>330</v>
      </c>
      <c r="K94" s="34">
        <v>330</v>
      </c>
      <c r="L94" s="12">
        <v>330</v>
      </c>
    </row>
    <row r="95" spans="1:12" x14ac:dyDescent="0.25">
      <c r="A95" s="11" t="s">
        <v>5</v>
      </c>
      <c r="B95" s="5" t="s">
        <v>67</v>
      </c>
      <c r="C95" s="5" t="s">
        <v>140</v>
      </c>
      <c r="D95" s="5" t="s">
        <v>10</v>
      </c>
      <c r="E95" s="5" t="s">
        <v>141</v>
      </c>
      <c r="F95" s="6">
        <v>243.78</v>
      </c>
      <c r="G95" s="6">
        <v>280.55</v>
      </c>
      <c r="H95" s="6">
        <v>300</v>
      </c>
      <c r="I95" s="6">
        <v>280</v>
      </c>
      <c r="J95" s="46">
        <v>300</v>
      </c>
      <c r="K95" s="34">
        <v>320</v>
      </c>
      <c r="L95" s="12">
        <v>320</v>
      </c>
    </row>
    <row r="96" spans="1:12" x14ac:dyDescent="0.25">
      <c r="A96" s="11" t="s">
        <v>5</v>
      </c>
      <c r="B96" s="5" t="s">
        <v>67</v>
      </c>
      <c r="C96" s="5" t="s">
        <v>142</v>
      </c>
      <c r="D96" s="5" t="s">
        <v>10</v>
      </c>
      <c r="E96" s="5" t="s">
        <v>143</v>
      </c>
      <c r="F96" s="6">
        <v>942</v>
      </c>
      <c r="G96" s="6">
        <v>1022</v>
      </c>
      <c r="H96" s="6">
        <v>1500</v>
      </c>
      <c r="I96" s="6">
        <v>1200</v>
      </c>
      <c r="J96" s="46">
        <v>1500</v>
      </c>
      <c r="K96" s="34">
        <v>1500</v>
      </c>
      <c r="L96" s="12">
        <v>1500</v>
      </c>
    </row>
    <row r="97" spans="1:12" x14ac:dyDescent="0.25">
      <c r="A97" s="11" t="s">
        <v>5</v>
      </c>
      <c r="B97" s="5" t="s">
        <v>67</v>
      </c>
      <c r="C97" s="5" t="s">
        <v>144</v>
      </c>
      <c r="D97" s="5" t="s">
        <v>10</v>
      </c>
      <c r="E97" s="5" t="s">
        <v>145</v>
      </c>
      <c r="F97" s="6">
        <v>1755.12</v>
      </c>
      <c r="G97" s="6">
        <v>2949.63</v>
      </c>
      <c r="H97" s="6">
        <v>2800</v>
      </c>
      <c r="I97" s="6">
        <v>2400</v>
      </c>
      <c r="J97" s="46">
        <v>2500</v>
      </c>
      <c r="K97" s="34">
        <v>2700</v>
      </c>
      <c r="L97" s="12">
        <v>2700</v>
      </c>
    </row>
    <row r="98" spans="1:12" x14ac:dyDescent="0.25">
      <c r="A98" s="11" t="s">
        <v>5</v>
      </c>
      <c r="B98" s="5" t="s">
        <v>67</v>
      </c>
      <c r="C98" s="5" t="s">
        <v>146</v>
      </c>
      <c r="D98" s="5" t="s">
        <v>10</v>
      </c>
      <c r="E98" s="5" t="s">
        <v>147</v>
      </c>
      <c r="F98" s="6">
        <v>48.32</v>
      </c>
      <c r="G98" s="6">
        <v>48.32</v>
      </c>
      <c r="H98" s="6">
        <v>50</v>
      </c>
      <c r="I98" s="6">
        <v>57</v>
      </c>
      <c r="J98" s="46">
        <v>60</v>
      </c>
      <c r="K98" s="34">
        <v>60</v>
      </c>
      <c r="L98" s="12">
        <v>60</v>
      </c>
    </row>
    <row r="99" spans="1:12" x14ac:dyDescent="0.25">
      <c r="A99" s="11" t="s">
        <v>278</v>
      </c>
      <c r="B99" s="5" t="s">
        <v>67</v>
      </c>
      <c r="C99" s="5" t="s">
        <v>185</v>
      </c>
      <c r="D99" s="5" t="s">
        <v>35</v>
      </c>
      <c r="E99" s="5" t="s">
        <v>270</v>
      </c>
      <c r="F99" s="6">
        <v>483.99</v>
      </c>
      <c r="G99" s="6">
        <v>0</v>
      </c>
      <c r="H99" s="52">
        <v>0</v>
      </c>
      <c r="I99" s="6">
        <v>0</v>
      </c>
      <c r="J99" s="49">
        <v>0</v>
      </c>
      <c r="K99" s="50">
        <v>0</v>
      </c>
      <c r="L99" s="51">
        <v>0</v>
      </c>
    </row>
    <row r="100" spans="1:12" x14ac:dyDescent="0.25">
      <c r="A100" s="11"/>
      <c r="B100" s="5" t="s">
        <v>246</v>
      </c>
      <c r="C100" s="5" t="s">
        <v>187</v>
      </c>
      <c r="D100" s="5" t="s">
        <v>10</v>
      </c>
      <c r="E100" s="5" t="s">
        <v>188</v>
      </c>
      <c r="F100" s="6">
        <v>0</v>
      </c>
      <c r="G100" s="6">
        <v>0</v>
      </c>
      <c r="H100" s="6">
        <v>0</v>
      </c>
      <c r="I100" s="6">
        <v>12</v>
      </c>
      <c r="J100" s="46">
        <v>150</v>
      </c>
      <c r="K100" s="34">
        <v>100</v>
      </c>
      <c r="L100" s="12">
        <v>100</v>
      </c>
    </row>
    <row r="101" spans="1:12" x14ac:dyDescent="0.25">
      <c r="A101" s="11" t="s">
        <v>5</v>
      </c>
      <c r="B101" s="5" t="s">
        <v>148</v>
      </c>
      <c r="C101" s="5" t="s">
        <v>134</v>
      </c>
      <c r="D101" s="5" t="s">
        <v>10</v>
      </c>
      <c r="E101" s="5" t="s">
        <v>291</v>
      </c>
      <c r="F101" s="6">
        <v>211.12</v>
      </c>
      <c r="G101" s="6">
        <v>230.71</v>
      </c>
      <c r="H101" s="6">
        <v>200</v>
      </c>
      <c r="I101" s="6">
        <v>320</v>
      </c>
      <c r="J101" s="46">
        <v>200</v>
      </c>
      <c r="K101" s="34">
        <v>200</v>
      </c>
      <c r="L101" s="12">
        <v>200</v>
      </c>
    </row>
    <row r="102" spans="1:12" x14ac:dyDescent="0.25">
      <c r="A102" s="11"/>
      <c r="B102" s="83" t="s">
        <v>254</v>
      </c>
      <c r="C102" s="84"/>
      <c r="D102" s="84"/>
      <c r="E102" s="84"/>
      <c r="F102" s="84"/>
      <c r="G102" s="84"/>
      <c r="H102" s="84"/>
      <c r="I102" s="84"/>
      <c r="J102" s="84"/>
      <c r="K102" s="84"/>
      <c r="L102" s="85"/>
    </row>
    <row r="103" spans="1:12" x14ac:dyDescent="0.25">
      <c r="A103" s="11" t="s">
        <v>5</v>
      </c>
      <c r="B103" s="5" t="s">
        <v>149</v>
      </c>
      <c r="C103" s="5" t="s">
        <v>68</v>
      </c>
      <c r="D103" s="5" t="s">
        <v>46</v>
      </c>
      <c r="E103" s="5" t="s">
        <v>69</v>
      </c>
      <c r="F103" s="6">
        <v>50</v>
      </c>
      <c r="G103" s="6">
        <v>50</v>
      </c>
      <c r="H103" s="7">
        <v>0</v>
      </c>
      <c r="I103" s="7">
        <v>0</v>
      </c>
      <c r="J103" s="47">
        <v>0</v>
      </c>
      <c r="K103" s="35">
        <v>0</v>
      </c>
      <c r="L103" s="13">
        <v>0</v>
      </c>
    </row>
    <row r="104" spans="1:12" x14ac:dyDescent="0.25">
      <c r="A104" s="11" t="s">
        <v>5</v>
      </c>
      <c r="B104" s="5" t="s">
        <v>149</v>
      </c>
      <c r="C104" s="5" t="s">
        <v>74</v>
      </c>
      <c r="D104" s="5" t="s">
        <v>46</v>
      </c>
      <c r="E104" s="5" t="s">
        <v>75</v>
      </c>
      <c r="F104" s="6">
        <v>6.1</v>
      </c>
      <c r="G104" s="6">
        <v>5.56</v>
      </c>
      <c r="H104" s="7">
        <v>0</v>
      </c>
      <c r="I104" s="7">
        <v>0</v>
      </c>
      <c r="J104" s="47">
        <v>0</v>
      </c>
      <c r="K104" s="35">
        <v>0</v>
      </c>
      <c r="L104" s="13">
        <v>0</v>
      </c>
    </row>
    <row r="105" spans="1:12" x14ac:dyDescent="0.25">
      <c r="A105" s="11" t="s">
        <v>5</v>
      </c>
      <c r="B105" s="5" t="s">
        <v>149</v>
      </c>
      <c r="C105" s="5" t="s">
        <v>76</v>
      </c>
      <c r="D105" s="5" t="s">
        <v>46</v>
      </c>
      <c r="E105" s="5" t="s">
        <v>77</v>
      </c>
      <c r="F105" s="6">
        <v>0</v>
      </c>
      <c r="G105" s="6">
        <v>0</v>
      </c>
      <c r="H105" s="7">
        <v>0</v>
      </c>
      <c r="I105" s="7">
        <v>0</v>
      </c>
      <c r="J105" s="47">
        <v>0</v>
      </c>
      <c r="K105" s="35">
        <v>0</v>
      </c>
      <c r="L105" s="13">
        <v>0</v>
      </c>
    </row>
    <row r="106" spans="1:12" x14ac:dyDescent="0.25">
      <c r="A106" s="11" t="s">
        <v>5</v>
      </c>
      <c r="B106" s="5" t="s">
        <v>149</v>
      </c>
      <c r="C106" s="5" t="s">
        <v>78</v>
      </c>
      <c r="D106" s="5" t="s">
        <v>46</v>
      </c>
      <c r="E106" s="5" t="s">
        <v>79</v>
      </c>
      <c r="F106" s="6">
        <v>0.7</v>
      </c>
      <c r="G106" s="6">
        <v>0.7</v>
      </c>
      <c r="H106" s="7">
        <v>0</v>
      </c>
      <c r="I106" s="7">
        <v>0</v>
      </c>
      <c r="J106" s="47">
        <v>0</v>
      </c>
      <c r="K106" s="35">
        <v>0</v>
      </c>
      <c r="L106" s="13">
        <v>0</v>
      </c>
    </row>
    <row r="107" spans="1:12" x14ac:dyDescent="0.25">
      <c r="A107" s="11" t="s">
        <v>5</v>
      </c>
      <c r="B107" s="5" t="s">
        <v>149</v>
      </c>
      <c r="C107" s="5" t="s">
        <v>80</v>
      </c>
      <c r="D107" s="5" t="s">
        <v>46</v>
      </c>
      <c r="E107" s="5" t="s">
        <v>81</v>
      </c>
      <c r="F107" s="6">
        <v>8.5399999999999991</v>
      </c>
      <c r="G107" s="6">
        <v>7.78</v>
      </c>
      <c r="H107" s="7">
        <v>0</v>
      </c>
      <c r="I107" s="7">
        <v>0</v>
      </c>
      <c r="J107" s="47">
        <v>0</v>
      </c>
      <c r="K107" s="35">
        <v>0</v>
      </c>
      <c r="L107" s="13">
        <v>0</v>
      </c>
    </row>
    <row r="108" spans="1:12" x14ac:dyDescent="0.25">
      <c r="A108" s="11" t="s">
        <v>5</v>
      </c>
      <c r="B108" s="5" t="s">
        <v>149</v>
      </c>
      <c r="C108" s="5" t="s">
        <v>82</v>
      </c>
      <c r="D108" s="5" t="s">
        <v>46</v>
      </c>
      <c r="E108" s="5" t="s">
        <v>83</v>
      </c>
      <c r="F108" s="6">
        <v>0.48</v>
      </c>
      <c r="G108" s="6">
        <v>0.44</v>
      </c>
      <c r="H108" s="7">
        <v>0</v>
      </c>
      <c r="I108" s="7">
        <v>0</v>
      </c>
      <c r="J108" s="47">
        <v>0</v>
      </c>
      <c r="K108" s="35">
        <v>0</v>
      </c>
      <c r="L108" s="13">
        <v>0</v>
      </c>
    </row>
    <row r="109" spans="1:12" x14ac:dyDescent="0.25">
      <c r="A109" s="11" t="s">
        <v>5</v>
      </c>
      <c r="B109" s="5" t="s">
        <v>149</v>
      </c>
      <c r="C109" s="5" t="s">
        <v>84</v>
      </c>
      <c r="D109" s="5" t="s">
        <v>46</v>
      </c>
      <c r="E109" s="5" t="s">
        <v>85</v>
      </c>
      <c r="F109" s="6">
        <v>1.83</v>
      </c>
      <c r="G109" s="6">
        <v>1.66</v>
      </c>
      <c r="H109" s="7">
        <v>0</v>
      </c>
      <c r="I109" s="7">
        <v>0</v>
      </c>
      <c r="J109" s="47">
        <v>0</v>
      </c>
      <c r="K109" s="35">
        <v>0</v>
      </c>
      <c r="L109" s="13">
        <v>0</v>
      </c>
    </row>
    <row r="110" spans="1:12" x14ac:dyDescent="0.25">
      <c r="A110" s="11" t="s">
        <v>5</v>
      </c>
      <c r="B110" s="5" t="s">
        <v>149</v>
      </c>
      <c r="C110" s="5" t="s">
        <v>86</v>
      </c>
      <c r="D110" s="5" t="s">
        <v>46</v>
      </c>
      <c r="E110" s="5" t="s">
        <v>87</v>
      </c>
      <c r="F110" s="6">
        <v>0.5</v>
      </c>
      <c r="G110" s="6">
        <v>0.5</v>
      </c>
      <c r="H110" s="7">
        <v>0</v>
      </c>
      <c r="I110" s="7">
        <v>0</v>
      </c>
      <c r="J110" s="47">
        <v>0</v>
      </c>
      <c r="K110" s="35">
        <v>0</v>
      </c>
      <c r="L110" s="13">
        <v>0</v>
      </c>
    </row>
    <row r="111" spans="1:12" x14ac:dyDescent="0.25">
      <c r="A111" s="11" t="s">
        <v>5</v>
      </c>
      <c r="B111" s="5" t="s">
        <v>149</v>
      </c>
      <c r="C111" s="5" t="s">
        <v>88</v>
      </c>
      <c r="D111" s="5" t="s">
        <v>46</v>
      </c>
      <c r="E111" s="5" t="s">
        <v>89</v>
      </c>
      <c r="F111" s="6">
        <v>2.89</v>
      </c>
      <c r="G111" s="6">
        <v>2.63</v>
      </c>
      <c r="H111" s="7">
        <v>0</v>
      </c>
      <c r="I111" s="7">
        <v>0</v>
      </c>
      <c r="J111" s="47">
        <v>0</v>
      </c>
      <c r="K111" s="35">
        <v>0</v>
      </c>
      <c r="L111" s="13">
        <v>0</v>
      </c>
    </row>
    <row r="112" spans="1:12" x14ac:dyDescent="0.25">
      <c r="A112" s="11" t="s">
        <v>5</v>
      </c>
      <c r="B112" s="5" t="s">
        <v>149</v>
      </c>
      <c r="C112" s="5" t="s">
        <v>90</v>
      </c>
      <c r="D112" s="5" t="s">
        <v>46</v>
      </c>
      <c r="E112" s="5" t="s">
        <v>150</v>
      </c>
      <c r="F112" s="6">
        <v>0</v>
      </c>
      <c r="G112" s="6">
        <v>2.2999999999999998</v>
      </c>
      <c r="H112" s="7">
        <v>0</v>
      </c>
      <c r="I112" s="7">
        <v>0</v>
      </c>
      <c r="J112" s="47">
        <v>0</v>
      </c>
      <c r="K112" s="35">
        <v>0</v>
      </c>
      <c r="L112" s="13">
        <v>0</v>
      </c>
    </row>
    <row r="113" spans="1:12" x14ac:dyDescent="0.25">
      <c r="A113" s="11" t="s">
        <v>5</v>
      </c>
      <c r="B113" s="5" t="s">
        <v>149</v>
      </c>
      <c r="C113" s="5" t="s">
        <v>96</v>
      </c>
      <c r="D113" s="5" t="s">
        <v>46</v>
      </c>
      <c r="E113" s="5" t="s">
        <v>97</v>
      </c>
      <c r="F113" s="6">
        <v>5</v>
      </c>
      <c r="G113" s="6">
        <v>5</v>
      </c>
      <c r="H113" s="7">
        <v>0</v>
      </c>
      <c r="I113" s="7">
        <v>0</v>
      </c>
      <c r="J113" s="47">
        <v>0</v>
      </c>
      <c r="K113" s="35">
        <v>0</v>
      </c>
      <c r="L113" s="13">
        <v>0</v>
      </c>
    </row>
    <row r="114" spans="1:12" x14ac:dyDescent="0.25">
      <c r="A114" s="11" t="s">
        <v>5</v>
      </c>
      <c r="B114" s="5" t="s">
        <v>149</v>
      </c>
      <c r="C114" s="5" t="s">
        <v>104</v>
      </c>
      <c r="D114" s="5" t="s">
        <v>46</v>
      </c>
      <c r="E114" s="5" t="s">
        <v>105</v>
      </c>
      <c r="F114" s="6">
        <v>17.73</v>
      </c>
      <c r="G114" s="6">
        <v>4.58</v>
      </c>
      <c r="H114" s="6">
        <v>0</v>
      </c>
      <c r="I114" s="6">
        <v>0</v>
      </c>
      <c r="J114" s="46">
        <v>0</v>
      </c>
      <c r="K114" s="34">
        <v>0</v>
      </c>
      <c r="L114" s="13">
        <v>0</v>
      </c>
    </row>
    <row r="115" spans="1:12" x14ac:dyDescent="0.25">
      <c r="A115" s="11" t="s">
        <v>5</v>
      </c>
      <c r="B115" s="5" t="s">
        <v>149</v>
      </c>
      <c r="C115" s="5" t="s">
        <v>114</v>
      </c>
      <c r="D115" s="5" t="s">
        <v>46</v>
      </c>
      <c r="E115" s="5" t="s">
        <v>115</v>
      </c>
      <c r="F115" s="6">
        <v>20.48</v>
      </c>
      <c r="G115" s="6">
        <v>13.36</v>
      </c>
      <c r="H115" s="6">
        <v>0</v>
      </c>
      <c r="I115" s="6">
        <v>0</v>
      </c>
      <c r="J115" s="46">
        <v>0</v>
      </c>
      <c r="K115" s="34">
        <v>0</v>
      </c>
      <c r="L115" s="13">
        <v>0</v>
      </c>
    </row>
    <row r="116" spans="1:12" x14ac:dyDescent="0.25">
      <c r="A116" s="11" t="s">
        <v>5</v>
      </c>
      <c r="B116" s="5" t="s">
        <v>149</v>
      </c>
      <c r="C116" s="5" t="s">
        <v>151</v>
      </c>
      <c r="D116" s="5" t="s">
        <v>46</v>
      </c>
      <c r="E116" s="5" t="s">
        <v>152</v>
      </c>
      <c r="F116" s="6">
        <v>8.6199999999999992</v>
      </c>
      <c r="G116" s="6">
        <v>11</v>
      </c>
      <c r="H116" s="6">
        <v>0</v>
      </c>
      <c r="I116" s="6">
        <v>0</v>
      </c>
      <c r="J116" s="46">
        <v>0</v>
      </c>
      <c r="K116" s="34">
        <v>0</v>
      </c>
      <c r="L116" s="13">
        <v>0</v>
      </c>
    </row>
    <row r="117" spans="1:12" x14ac:dyDescent="0.25">
      <c r="A117" s="11" t="s">
        <v>5</v>
      </c>
      <c r="B117" s="5" t="s">
        <v>149</v>
      </c>
      <c r="C117" s="5" t="s">
        <v>130</v>
      </c>
      <c r="D117" s="5" t="s">
        <v>46</v>
      </c>
      <c r="E117" s="5" t="s">
        <v>131</v>
      </c>
      <c r="F117" s="6">
        <v>0</v>
      </c>
      <c r="G117" s="6">
        <v>0</v>
      </c>
      <c r="H117" s="6">
        <v>0</v>
      </c>
      <c r="I117" s="6">
        <v>0</v>
      </c>
      <c r="J117" s="46">
        <v>0</v>
      </c>
      <c r="K117" s="34">
        <v>0</v>
      </c>
      <c r="L117" s="13">
        <v>0</v>
      </c>
    </row>
    <row r="118" spans="1:12" x14ac:dyDescent="0.25">
      <c r="A118" s="11" t="s">
        <v>5</v>
      </c>
      <c r="B118" s="5" t="s">
        <v>149</v>
      </c>
      <c r="C118" s="5" t="s">
        <v>136</v>
      </c>
      <c r="D118" s="5" t="s">
        <v>46</v>
      </c>
      <c r="E118" s="5" t="s">
        <v>137</v>
      </c>
      <c r="F118" s="6">
        <v>78.400000000000006</v>
      </c>
      <c r="G118" s="6">
        <v>61.8</v>
      </c>
      <c r="H118" s="6">
        <v>0</v>
      </c>
      <c r="I118" s="6">
        <v>0</v>
      </c>
      <c r="J118" s="46">
        <v>0</v>
      </c>
      <c r="K118" s="34">
        <v>0</v>
      </c>
      <c r="L118" s="13">
        <v>0</v>
      </c>
    </row>
    <row r="119" spans="1:12" x14ac:dyDescent="0.25">
      <c r="A119" s="11" t="s">
        <v>5</v>
      </c>
      <c r="B119" s="5" t="s">
        <v>149</v>
      </c>
      <c r="C119" s="5" t="s">
        <v>153</v>
      </c>
      <c r="D119" s="5" t="s">
        <v>46</v>
      </c>
      <c r="E119" s="5" t="s">
        <v>154</v>
      </c>
      <c r="F119" s="6">
        <v>0</v>
      </c>
      <c r="G119" s="6">
        <v>0</v>
      </c>
      <c r="H119" s="6">
        <v>0</v>
      </c>
      <c r="I119" s="6">
        <v>0</v>
      </c>
      <c r="J119" s="46">
        <v>0</v>
      </c>
      <c r="K119" s="34">
        <v>0</v>
      </c>
      <c r="L119" s="13">
        <v>0</v>
      </c>
    </row>
    <row r="120" spans="1:12" x14ac:dyDescent="0.25">
      <c r="A120" s="11" t="s">
        <v>5</v>
      </c>
      <c r="B120" s="5" t="s">
        <v>149</v>
      </c>
      <c r="C120" s="5" t="s">
        <v>142</v>
      </c>
      <c r="D120" s="5" t="s">
        <v>46</v>
      </c>
      <c r="E120" s="5" t="s">
        <v>143</v>
      </c>
      <c r="F120" s="6">
        <v>248.64</v>
      </c>
      <c r="G120" s="6">
        <v>214.5</v>
      </c>
      <c r="H120" s="6">
        <v>0</v>
      </c>
      <c r="I120" s="6">
        <v>0</v>
      </c>
      <c r="J120" s="46">
        <v>0</v>
      </c>
      <c r="K120" s="34">
        <v>0</v>
      </c>
      <c r="L120" s="13">
        <v>0</v>
      </c>
    </row>
    <row r="121" spans="1:12" x14ac:dyDescent="0.25">
      <c r="A121" s="11" t="s">
        <v>5</v>
      </c>
      <c r="B121" s="5" t="s">
        <v>149</v>
      </c>
      <c r="C121" s="5" t="s">
        <v>144</v>
      </c>
      <c r="D121" s="5" t="s">
        <v>46</v>
      </c>
      <c r="E121" s="5" t="s">
        <v>145</v>
      </c>
      <c r="F121" s="6">
        <v>11</v>
      </c>
      <c r="G121" s="6">
        <v>5.6</v>
      </c>
      <c r="H121" s="6">
        <v>0</v>
      </c>
      <c r="I121" s="6">
        <v>0</v>
      </c>
      <c r="J121" s="46">
        <v>0</v>
      </c>
      <c r="K121" s="34">
        <v>0</v>
      </c>
      <c r="L121" s="13">
        <v>0</v>
      </c>
    </row>
    <row r="122" spans="1:12" x14ac:dyDescent="0.25">
      <c r="A122" s="11" t="s">
        <v>5</v>
      </c>
      <c r="B122" s="5" t="s">
        <v>149</v>
      </c>
      <c r="C122" s="5" t="s">
        <v>155</v>
      </c>
      <c r="D122" s="5" t="s">
        <v>46</v>
      </c>
      <c r="E122" s="5" t="s">
        <v>156</v>
      </c>
      <c r="F122" s="6">
        <v>162.13</v>
      </c>
      <c r="G122" s="6">
        <v>180.89</v>
      </c>
      <c r="H122" s="6">
        <v>0</v>
      </c>
      <c r="I122" s="6">
        <v>0</v>
      </c>
      <c r="J122" s="46">
        <v>0</v>
      </c>
      <c r="K122" s="34">
        <v>0</v>
      </c>
      <c r="L122" s="13">
        <v>0</v>
      </c>
    </row>
    <row r="123" spans="1:12" x14ac:dyDescent="0.25">
      <c r="A123" s="11"/>
      <c r="B123" s="83" t="s">
        <v>255</v>
      </c>
      <c r="C123" s="84"/>
      <c r="D123" s="84"/>
      <c r="E123" s="84"/>
      <c r="F123" s="84"/>
      <c r="G123" s="84"/>
      <c r="H123" s="84"/>
      <c r="I123" s="84"/>
      <c r="J123" s="84"/>
      <c r="K123" s="84"/>
      <c r="L123" s="85"/>
    </row>
    <row r="124" spans="1:12" x14ac:dyDescent="0.25">
      <c r="A124" s="11" t="s">
        <v>5</v>
      </c>
      <c r="B124" s="5" t="s">
        <v>157</v>
      </c>
      <c r="C124" s="5" t="s">
        <v>144</v>
      </c>
      <c r="D124" s="5" t="s">
        <v>46</v>
      </c>
      <c r="E124" s="5" t="s">
        <v>145</v>
      </c>
      <c r="F124" s="6">
        <v>40.200000000000003</v>
      </c>
      <c r="G124" s="6">
        <v>0</v>
      </c>
      <c r="H124" s="6">
        <v>0</v>
      </c>
      <c r="I124" s="6">
        <v>0</v>
      </c>
      <c r="J124" s="46">
        <v>0</v>
      </c>
      <c r="K124" s="34">
        <v>0</v>
      </c>
      <c r="L124" s="13">
        <v>0</v>
      </c>
    </row>
    <row r="125" spans="1:12" x14ac:dyDescent="0.25">
      <c r="A125" s="11"/>
      <c r="B125" s="83" t="s">
        <v>256</v>
      </c>
      <c r="C125" s="84"/>
      <c r="D125" s="84"/>
      <c r="E125" s="84"/>
      <c r="F125" s="84"/>
      <c r="G125" s="84"/>
      <c r="H125" s="84"/>
      <c r="I125" s="84"/>
      <c r="J125" s="84"/>
      <c r="K125" s="84"/>
      <c r="L125" s="85"/>
    </row>
    <row r="126" spans="1:12" x14ac:dyDescent="0.25">
      <c r="A126" s="11" t="s">
        <v>5</v>
      </c>
      <c r="B126" s="5" t="s">
        <v>158</v>
      </c>
      <c r="C126" s="5" t="s">
        <v>104</v>
      </c>
      <c r="D126" s="5" t="s">
        <v>10</v>
      </c>
      <c r="E126" s="5" t="s">
        <v>105</v>
      </c>
      <c r="F126" s="6">
        <v>0</v>
      </c>
      <c r="G126" s="6">
        <v>95.15</v>
      </c>
      <c r="H126" s="6">
        <v>160</v>
      </c>
      <c r="I126" s="6">
        <v>165</v>
      </c>
      <c r="J126" s="46">
        <v>150</v>
      </c>
      <c r="K126" s="34">
        <v>50</v>
      </c>
      <c r="L126" s="12">
        <v>0</v>
      </c>
    </row>
    <row r="127" spans="1:12" x14ac:dyDescent="0.25">
      <c r="A127" s="11" t="s">
        <v>5</v>
      </c>
      <c r="B127" s="5" t="s">
        <v>158</v>
      </c>
      <c r="C127" s="5" t="s">
        <v>116</v>
      </c>
      <c r="D127" s="5" t="s">
        <v>10</v>
      </c>
      <c r="E127" s="5" t="s">
        <v>117</v>
      </c>
      <c r="F127" s="6">
        <v>0</v>
      </c>
      <c r="G127" s="6">
        <v>87.43</v>
      </c>
      <c r="H127" s="6">
        <v>80</v>
      </c>
      <c r="I127" s="6">
        <v>50</v>
      </c>
      <c r="J127" s="46">
        <v>80</v>
      </c>
      <c r="K127" s="34">
        <v>80</v>
      </c>
      <c r="L127" s="12">
        <v>60</v>
      </c>
    </row>
    <row r="128" spans="1:12" x14ac:dyDescent="0.25">
      <c r="A128" s="11" t="s">
        <v>5</v>
      </c>
      <c r="B128" s="5" t="s">
        <v>158</v>
      </c>
      <c r="C128" s="5" t="s">
        <v>118</v>
      </c>
      <c r="D128" s="5" t="s">
        <v>10</v>
      </c>
      <c r="E128" s="5" t="s">
        <v>119</v>
      </c>
      <c r="F128" s="6">
        <v>0</v>
      </c>
      <c r="G128" s="6">
        <v>50</v>
      </c>
      <c r="H128" s="6">
        <v>100</v>
      </c>
      <c r="I128" s="6">
        <v>0</v>
      </c>
      <c r="J128" s="46">
        <v>100</v>
      </c>
      <c r="K128" s="34">
        <v>50</v>
      </c>
      <c r="L128" s="12">
        <v>50</v>
      </c>
    </row>
    <row r="129" spans="1:12" x14ac:dyDescent="0.25">
      <c r="A129" s="11" t="s">
        <v>5</v>
      </c>
      <c r="B129" s="5" t="s">
        <v>158</v>
      </c>
      <c r="C129" s="5" t="s">
        <v>159</v>
      </c>
      <c r="D129" s="5" t="s">
        <v>10</v>
      </c>
      <c r="E129" s="5" t="s">
        <v>160</v>
      </c>
      <c r="F129" s="6">
        <v>135.15</v>
      </c>
      <c r="G129" s="6">
        <v>146.56</v>
      </c>
      <c r="H129" s="6">
        <v>130</v>
      </c>
      <c r="I129" s="6">
        <v>136</v>
      </c>
      <c r="J129" s="46">
        <v>140</v>
      </c>
      <c r="K129" s="34">
        <v>140</v>
      </c>
      <c r="L129" s="12">
        <v>140</v>
      </c>
    </row>
    <row r="130" spans="1:12" x14ac:dyDescent="0.25">
      <c r="A130" s="11" t="s">
        <v>5</v>
      </c>
      <c r="B130" s="5" t="s">
        <v>158</v>
      </c>
      <c r="C130" s="5" t="s">
        <v>161</v>
      </c>
      <c r="D130" s="5" t="s">
        <v>10</v>
      </c>
      <c r="E130" s="5" t="s">
        <v>125</v>
      </c>
      <c r="F130" s="6">
        <v>597.6</v>
      </c>
      <c r="G130" s="6">
        <v>597.6</v>
      </c>
      <c r="H130" s="6">
        <v>600</v>
      </c>
      <c r="I130" s="6">
        <v>597.6</v>
      </c>
      <c r="J130" s="46">
        <v>600</v>
      </c>
      <c r="K130" s="34">
        <v>600</v>
      </c>
      <c r="L130" s="12">
        <v>600</v>
      </c>
    </row>
    <row r="131" spans="1:12" x14ac:dyDescent="0.25">
      <c r="A131" s="11" t="s">
        <v>5</v>
      </c>
      <c r="B131" s="5" t="s">
        <v>158</v>
      </c>
      <c r="C131" s="5" t="s">
        <v>162</v>
      </c>
      <c r="D131" s="5" t="s">
        <v>10</v>
      </c>
      <c r="E131" s="5" t="s">
        <v>163</v>
      </c>
      <c r="F131" s="6">
        <v>0</v>
      </c>
      <c r="G131" s="6">
        <v>0</v>
      </c>
      <c r="H131" s="6">
        <v>50</v>
      </c>
      <c r="I131" s="6">
        <v>0</v>
      </c>
      <c r="J131" s="46">
        <v>50</v>
      </c>
      <c r="K131" s="34">
        <v>0</v>
      </c>
      <c r="L131" s="12">
        <v>0</v>
      </c>
    </row>
    <row r="132" spans="1:12" x14ac:dyDescent="0.25">
      <c r="A132" s="11" t="s">
        <v>5</v>
      </c>
      <c r="B132" s="5" t="s">
        <v>158</v>
      </c>
      <c r="C132" s="5" t="s">
        <v>164</v>
      </c>
      <c r="D132" s="5" t="s">
        <v>10</v>
      </c>
      <c r="E132" s="5" t="s">
        <v>165</v>
      </c>
      <c r="F132" s="6">
        <v>0</v>
      </c>
      <c r="G132" s="6">
        <v>0</v>
      </c>
      <c r="H132" s="6">
        <v>50</v>
      </c>
      <c r="I132" s="6">
        <v>0</v>
      </c>
      <c r="J132" s="46">
        <v>50</v>
      </c>
      <c r="K132" s="34">
        <v>50</v>
      </c>
      <c r="L132" s="12">
        <v>50</v>
      </c>
    </row>
    <row r="133" spans="1:12" x14ac:dyDescent="0.25">
      <c r="A133" s="11" t="s">
        <v>5</v>
      </c>
      <c r="B133" s="5" t="s">
        <v>158</v>
      </c>
      <c r="C133" s="5" t="s">
        <v>166</v>
      </c>
      <c r="D133" s="5" t="s">
        <v>10</v>
      </c>
      <c r="E133" s="5" t="s">
        <v>167</v>
      </c>
      <c r="F133" s="6">
        <v>0</v>
      </c>
      <c r="G133" s="6">
        <v>0</v>
      </c>
      <c r="H133" s="6">
        <v>30</v>
      </c>
      <c r="I133" s="6">
        <v>0</v>
      </c>
      <c r="J133" s="46">
        <v>30</v>
      </c>
      <c r="K133" s="34">
        <v>30</v>
      </c>
      <c r="L133" s="12">
        <v>30</v>
      </c>
    </row>
    <row r="134" spans="1:12" x14ac:dyDescent="0.25">
      <c r="A134" s="11"/>
      <c r="B134" s="83" t="s">
        <v>309</v>
      </c>
      <c r="C134" s="84"/>
      <c r="D134" s="84"/>
      <c r="E134" s="84"/>
      <c r="F134" s="84"/>
      <c r="G134" s="84"/>
      <c r="H134" s="84"/>
      <c r="I134" s="84"/>
      <c r="J134" s="84"/>
      <c r="K134" s="84"/>
      <c r="L134" s="85"/>
    </row>
    <row r="135" spans="1:12" x14ac:dyDescent="0.25">
      <c r="A135" s="11" t="s">
        <v>5</v>
      </c>
      <c r="B135" s="5" t="s">
        <v>168</v>
      </c>
      <c r="C135" s="5" t="s">
        <v>124</v>
      </c>
      <c r="D135" s="5" t="s">
        <v>10</v>
      </c>
      <c r="E135" s="5" t="s">
        <v>271</v>
      </c>
      <c r="F135" s="6">
        <v>480</v>
      </c>
      <c r="G135" s="6">
        <v>885</v>
      </c>
      <c r="H135" s="6">
        <v>1000</v>
      </c>
      <c r="I135" s="6">
        <v>0</v>
      </c>
      <c r="J135" s="46">
        <v>0</v>
      </c>
      <c r="K135" s="34">
        <v>0</v>
      </c>
      <c r="L135" s="12">
        <v>0</v>
      </c>
    </row>
    <row r="136" spans="1:12" x14ac:dyDescent="0.25">
      <c r="A136" s="11"/>
      <c r="B136" s="5" t="s">
        <v>168</v>
      </c>
      <c r="C136" s="5" t="s">
        <v>124</v>
      </c>
      <c r="D136" s="5" t="s">
        <v>35</v>
      </c>
      <c r="E136" s="5" t="s">
        <v>293</v>
      </c>
      <c r="F136" s="6">
        <v>0</v>
      </c>
      <c r="G136" s="6">
        <v>0</v>
      </c>
      <c r="H136" s="6">
        <v>1600</v>
      </c>
      <c r="I136" s="6">
        <v>0</v>
      </c>
      <c r="J136" s="46">
        <v>1500</v>
      </c>
      <c r="K136" s="34">
        <v>1000</v>
      </c>
      <c r="L136" s="12">
        <v>0</v>
      </c>
    </row>
    <row r="137" spans="1:12" x14ac:dyDescent="0.25">
      <c r="A137" s="11" t="s">
        <v>5</v>
      </c>
      <c r="B137" s="5" t="s">
        <v>168</v>
      </c>
      <c r="C137" s="5" t="s">
        <v>144</v>
      </c>
      <c r="D137" s="5" t="s">
        <v>10</v>
      </c>
      <c r="E137" s="5" t="s">
        <v>169</v>
      </c>
      <c r="F137" s="6">
        <v>195</v>
      </c>
      <c r="G137" s="6">
        <v>568.75</v>
      </c>
      <c r="H137" s="6">
        <v>850</v>
      </c>
      <c r="I137" s="6">
        <v>407</v>
      </c>
      <c r="J137" s="46">
        <v>600</v>
      </c>
      <c r="K137" s="34">
        <v>700</v>
      </c>
      <c r="L137" s="12">
        <v>700</v>
      </c>
    </row>
    <row r="138" spans="1:12" x14ac:dyDescent="0.25">
      <c r="A138" s="11" t="s">
        <v>5</v>
      </c>
      <c r="B138" s="5" t="s">
        <v>170</v>
      </c>
      <c r="C138" s="5" t="s">
        <v>130</v>
      </c>
      <c r="D138" s="5" t="s">
        <v>10</v>
      </c>
      <c r="E138" s="5" t="s">
        <v>131</v>
      </c>
      <c r="F138" s="6">
        <v>5828.03</v>
      </c>
      <c r="G138" s="6">
        <v>5942.31</v>
      </c>
      <c r="H138" s="6">
        <v>5500</v>
      </c>
      <c r="I138" s="6">
        <v>5400</v>
      </c>
      <c r="J138" s="46">
        <v>5700</v>
      </c>
      <c r="K138" s="34">
        <v>5800</v>
      </c>
      <c r="L138" s="12">
        <v>5800</v>
      </c>
    </row>
    <row r="139" spans="1:12" x14ac:dyDescent="0.25">
      <c r="A139" s="11" t="s">
        <v>5</v>
      </c>
      <c r="B139" s="5" t="s">
        <v>170</v>
      </c>
      <c r="C139" s="5" t="s">
        <v>134</v>
      </c>
      <c r="D139" s="5" t="s">
        <v>32</v>
      </c>
      <c r="E139" s="5" t="s">
        <v>313</v>
      </c>
      <c r="F139" s="6">
        <v>1001</v>
      </c>
      <c r="G139" s="6">
        <v>42</v>
      </c>
      <c r="H139" s="6">
        <v>0</v>
      </c>
      <c r="I139" s="6">
        <v>0</v>
      </c>
      <c r="J139" s="46">
        <v>0</v>
      </c>
      <c r="K139" s="34">
        <v>0</v>
      </c>
      <c r="L139" s="13">
        <v>0</v>
      </c>
    </row>
    <row r="140" spans="1:12" x14ac:dyDescent="0.25">
      <c r="A140" s="11" t="s">
        <v>5</v>
      </c>
      <c r="B140" s="5" t="s">
        <v>170</v>
      </c>
      <c r="C140" s="5" t="s">
        <v>134</v>
      </c>
      <c r="D140" s="5" t="s">
        <v>10</v>
      </c>
      <c r="E140" s="5" t="s">
        <v>313</v>
      </c>
      <c r="F140" s="6">
        <v>3047.86</v>
      </c>
      <c r="G140" s="6">
        <v>4109.01</v>
      </c>
      <c r="H140" s="6">
        <v>4200</v>
      </c>
      <c r="I140" s="6">
        <v>4200</v>
      </c>
      <c r="J140" s="46">
        <v>4300</v>
      </c>
      <c r="K140" s="34">
        <v>4500</v>
      </c>
      <c r="L140" s="12">
        <v>4500</v>
      </c>
    </row>
    <row r="141" spans="1:12" x14ac:dyDescent="0.25">
      <c r="A141" s="11" t="s">
        <v>5</v>
      </c>
      <c r="B141" s="5" t="s">
        <v>171</v>
      </c>
      <c r="C141" s="5" t="s">
        <v>166</v>
      </c>
      <c r="D141" s="5" t="s">
        <v>46</v>
      </c>
      <c r="E141" s="5" t="s">
        <v>312</v>
      </c>
      <c r="F141" s="6">
        <v>326.43</v>
      </c>
      <c r="G141" s="6">
        <v>331.08</v>
      </c>
      <c r="H141" s="7">
        <v>400.71</v>
      </c>
      <c r="I141" s="7">
        <v>400.71</v>
      </c>
      <c r="J141" s="47">
        <v>0</v>
      </c>
      <c r="K141" s="35">
        <v>0</v>
      </c>
      <c r="L141" s="13">
        <v>0</v>
      </c>
    </row>
    <row r="142" spans="1:12" x14ac:dyDescent="0.25">
      <c r="A142" s="11" t="s">
        <v>5</v>
      </c>
      <c r="B142" s="5" t="s">
        <v>171</v>
      </c>
      <c r="C142" s="5" t="s">
        <v>166</v>
      </c>
      <c r="D142" s="5" t="s">
        <v>10</v>
      </c>
      <c r="E142" s="5" t="s">
        <v>311</v>
      </c>
      <c r="F142" s="6">
        <v>1119.81</v>
      </c>
      <c r="G142" s="6">
        <v>1399.8</v>
      </c>
      <c r="H142" s="6">
        <v>1500</v>
      </c>
      <c r="I142" s="6">
        <v>1685</v>
      </c>
      <c r="J142" s="46">
        <v>2500</v>
      </c>
      <c r="K142" s="34">
        <v>2500</v>
      </c>
      <c r="L142" s="12">
        <v>2500</v>
      </c>
    </row>
    <row r="143" spans="1:12" x14ac:dyDescent="0.25">
      <c r="A143" s="11" t="s">
        <v>5</v>
      </c>
      <c r="B143" s="5" t="s">
        <v>172</v>
      </c>
      <c r="C143" s="5" t="s">
        <v>173</v>
      </c>
      <c r="D143" s="5" t="s">
        <v>10</v>
      </c>
      <c r="E143" s="5" t="s">
        <v>174</v>
      </c>
      <c r="F143" s="6">
        <v>121.44</v>
      </c>
      <c r="G143" s="6">
        <v>110.54</v>
      </c>
      <c r="H143" s="6">
        <v>150</v>
      </c>
      <c r="I143" s="6">
        <v>112</v>
      </c>
      <c r="J143" s="46">
        <v>150</v>
      </c>
      <c r="K143" s="34">
        <v>150</v>
      </c>
      <c r="L143" s="12">
        <v>150</v>
      </c>
    </row>
    <row r="144" spans="1:12" x14ac:dyDescent="0.25">
      <c r="A144" s="11"/>
      <c r="B144" s="5" t="s">
        <v>172</v>
      </c>
      <c r="C144" s="5" t="s">
        <v>173</v>
      </c>
      <c r="D144" s="5" t="s">
        <v>10</v>
      </c>
      <c r="E144" s="5" t="s">
        <v>202</v>
      </c>
      <c r="F144" s="7">
        <v>0</v>
      </c>
      <c r="G144" s="7">
        <v>356</v>
      </c>
      <c r="H144" s="6">
        <v>380</v>
      </c>
      <c r="I144" s="6">
        <v>361</v>
      </c>
      <c r="J144" s="46">
        <v>380</v>
      </c>
      <c r="K144" s="34">
        <v>380</v>
      </c>
      <c r="L144" s="12">
        <v>380</v>
      </c>
    </row>
    <row r="145" spans="1:12" x14ac:dyDescent="0.25">
      <c r="A145" s="11" t="s">
        <v>5</v>
      </c>
      <c r="B145" s="5" t="s">
        <v>175</v>
      </c>
      <c r="C145" s="5" t="s">
        <v>92</v>
      </c>
      <c r="D145" s="5" t="s">
        <v>10</v>
      </c>
      <c r="E145" s="5" t="s">
        <v>93</v>
      </c>
      <c r="F145" s="6">
        <v>1770.8</v>
      </c>
      <c r="G145" s="6">
        <v>1294.46</v>
      </c>
      <c r="H145" s="6">
        <v>2700</v>
      </c>
      <c r="I145" s="6">
        <v>2457</v>
      </c>
      <c r="J145" s="46">
        <v>2700</v>
      </c>
      <c r="K145" s="34">
        <v>2700</v>
      </c>
      <c r="L145" s="12">
        <v>2700</v>
      </c>
    </row>
    <row r="146" spans="1:12" x14ac:dyDescent="0.25">
      <c r="A146" s="11"/>
      <c r="B146" s="5" t="s">
        <v>175</v>
      </c>
      <c r="C146" s="5" t="s">
        <v>124</v>
      </c>
      <c r="D146" s="5" t="s">
        <v>35</v>
      </c>
      <c r="E146" s="5" t="s">
        <v>292</v>
      </c>
      <c r="F146" s="6">
        <v>0</v>
      </c>
      <c r="G146" s="6">
        <v>0</v>
      </c>
      <c r="H146" s="6">
        <v>420</v>
      </c>
      <c r="I146" s="6">
        <v>1662</v>
      </c>
      <c r="J146" s="46">
        <v>500</v>
      </c>
      <c r="K146" s="34">
        <v>0</v>
      </c>
      <c r="L146" s="12">
        <v>500</v>
      </c>
    </row>
    <row r="147" spans="1:12" x14ac:dyDescent="0.25">
      <c r="A147" s="11" t="s">
        <v>5</v>
      </c>
      <c r="B147" s="5" t="s">
        <v>175</v>
      </c>
      <c r="C147" s="5" t="s">
        <v>124</v>
      </c>
      <c r="D147" s="5" t="s">
        <v>10</v>
      </c>
      <c r="E147" s="5" t="s">
        <v>272</v>
      </c>
      <c r="F147" s="6">
        <v>577</v>
      </c>
      <c r="G147" s="6">
        <v>0</v>
      </c>
      <c r="H147" s="6">
        <v>900</v>
      </c>
      <c r="I147" s="6">
        <v>0</v>
      </c>
      <c r="J147" s="46">
        <v>400</v>
      </c>
      <c r="K147" s="34">
        <v>380</v>
      </c>
      <c r="L147" s="12">
        <v>0</v>
      </c>
    </row>
    <row r="148" spans="1:12" x14ac:dyDescent="0.25">
      <c r="A148" s="11"/>
      <c r="B148" s="83" t="s">
        <v>308</v>
      </c>
      <c r="C148" s="84"/>
      <c r="D148" s="84"/>
      <c r="E148" s="84"/>
      <c r="F148" s="84"/>
      <c r="G148" s="84"/>
      <c r="H148" s="84"/>
      <c r="I148" s="84"/>
      <c r="J148" s="84"/>
      <c r="K148" s="84"/>
      <c r="L148" s="85"/>
    </row>
    <row r="149" spans="1:12" x14ac:dyDescent="0.25">
      <c r="A149" s="11" t="s">
        <v>5</v>
      </c>
      <c r="B149" s="5" t="s">
        <v>176</v>
      </c>
      <c r="C149" s="5" t="s">
        <v>104</v>
      </c>
      <c r="D149" s="5" t="s">
        <v>10</v>
      </c>
      <c r="E149" s="5" t="s">
        <v>105</v>
      </c>
      <c r="F149" s="6">
        <v>0</v>
      </c>
      <c r="G149" s="6">
        <v>81.44</v>
      </c>
      <c r="H149" s="6">
        <v>250</v>
      </c>
      <c r="I149" s="6">
        <v>56</v>
      </c>
      <c r="J149" s="46">
        <v>220</v>
      </c>
      <c r="K149" s="34">
        <v>100</v>
      </c>
      <c r="L149" s="12">
        <v>100</v>
      </c>
    </row>
    <row r="150" spans="1:12" x14ac:dyDescent="0.25">
      <c r="A150" s="11" t="s">
        <v>5</v>
      </c>
      <c r="B150" s="5" t="s">
        <v>176</v>
      </c>
      <c r="C150" s="5" t="s">
        <v>106</v>
      </c>
      <c r="D150" s="5" t="s">
        <v>10</v>
      </c>
      <c r="E150" s="5" t="s">
        <v>107</v>
      </c>
      <c r="F150" s="6">
        <v>84.01</v>
      </c>
      <c r="G150" s="6">
        <v>65</v>
      </c>
      <c r="H150" s="6">
        <v>100</v>
      </c>
      <c r="I150" s="6">
        <v>41</v>
      </c>
      <c r="J150" s="46">
        <v>50</v>
      </c>
      <c r="K150" s="34">
        <v>60</v>
      </c>
      <c r="L150" s="12">
        <v>60</v>
      </c>
    </row>
    <row r="151" spans="1:12" x14ac:dyDescent="0.25">
      <c r="A151" s="11" t="s">
        <v>5</v>
      </c>
      <c r="B151" s="5" t="s">
        <v>176</v>
      </c>
      <c r="C151" s="5" t="s">
        <v>164</v>
      </c>
      <c r="D151" s="5" t="s">
        <v>10</v>
      </c>
      <c r="E151" s="5" t="s">
        <v>165</v>
      </c>
      <c r="F151" s="6">
        <v>960.73</v>
      </c>
      <c r="G151" s="6">
        <v>1329.38</v>
      </c>
      <c r="H151" s="6">
        <v>1300</v>
      </c>
      <c r="I151" s="6">
        <v>1400</v>
      </c>
      <c r="J151" s="46">
        <v>1300</v>
      </c>
      <c r="K151" s="34">
        <v>1400</v>
      </c>
      <c r="L151" s="12">
        <v>1400</v>
      </c>
    </row>
    <row r="152" spans="1:12" x14ac:dyDescent="0.25">
      <c r="A152" s="11" t="s">
        <v>5</v>
      </c>
      <c r="B152" s="5" t="s">
        <v>176</v>
      </c>
      <c r="C152" s="5" t="s">
        <v>144</v>
      </c>
      <c r="D152" s="5" t="s">
        <v>10</v>
      </c>
      <c r="E152" s="5" t="s">
        <v>145</v>
      </c>
      <c r="F152" s="6">
        <v>280</v>
      </c>
      <c r="G152" s="6">
        <v>474.7</v>
      </c>
      <c r="H152" s="6">
        <v>800</v>
      </c>
      <c r="I152" s="6">
        <v>650</v>
      </c>
      <c r="J152" s="46">
        <v>800</v>
      </c>
      <c r="K152" s="34">
        <v>800</v>
      </c>
      <c r="L152" s="12">
        <v>800</v>
      </c>
    </row>
    <row r="153" spans="1:12" x14ac:dyDescent="0.25">
      <c r="A153" s="11" t="s">
        <v>5</v>
      </c>
      <c r="B153" s="5" t="s">
        <v>176</v>
      </c>
      <c r="C153" s="5" t="s">
        <v>144</v>
      </c>
      <c r="D153" s="5" t="s">
        <v>10</v>
      </c>
      <c r="E153" s="5" t="s">
        <v>145</v>
      </c>
      <c r="F153" s="6">
        <v>50</v>
      </c>
      <c r="G153" s="6">
        <v>50</v>
      </c>
      <c r="H153" s="6">
        <v>400</v>
      </c>
      <c r="I153" s="6">
        <v>100</v>
      </c>
      <c r="J153" s="46">
        <v>300</v>
      </c>
      <c r="K153" s="34">
        <v>150</v>
      </c>
      <c r="L153" s="12">
        <v>150</v>
      </c>
    </row>
    <row r="154" spans="1:12" x14ac:dyDescent="0.25">
      <c r="A154" s="11" t="s">
        <v>5</v>
      </c>
      <c r="B154" s="5" t="s">
        <v>177</v>
      </c>
      <c r="C154" s="5" t="s">
        <v>96</v>
      </c>
      <c r="D154" s="5" t="s">
        <v>10</v>
      </c>
      <c r="E154" s="5" t="s">
        <v>251</v>
      </c>
      <c r="F154" s="6">
        <v>94.18</v>
      </c>
      <c r="G154" s="6">
        <v>94.18</v>
      </c>
      <c r="H154" s="6">
        <v>100</v>
      </c>
      <c r="I154" s="6">
        <v>94.18</v>
      </c>
      <c r="J154" s="46">
        <v>100</v>
      </c>
      <c r="K154" s="34">
        <v>100</v>
      </c>
      <c r="L154" s="12">
        <v>100</v>
      </c>
    </row>
    <row r="155" spans="1:12" x14ac:dyDescent="0.25">
      <c r="A155" s="11" t="s">
        <v>5</v>
      </c>
      <c r="B155" s="5" t="s">
        <v>177</v>
      </c>
      <c r="C155" s="5" t="s">
        <v>124</v>
      </c>
      <c r="D155" s="5" t="s">
        <v>10</v>
      </c>
      <c r="E155" s="5" t="s">
        <v>249</v>
      </c>
      <c r="F155" s="6">
        <v>494</v>
      </c>
      <c r="G155" s="6">
        <v>0</v>
      </c>
      <c r="H155" s="6">
        <v>700</v>
      </c>
      <c r="I155" s="6">
        <v>0</v>
      </c>
      <c r="J155" s="46">
        <v>500</v>
      </c>
      <c r="K155" s="34">
        <v>500</v>
      </c>
      <c r="L155" s="12">
        <v>500</v>
      </c>
    </row>
    <row r="156" spans="1:12" x14ac:dyDescent="0.25">
      <c r="A156" s="11" t="s">
        <v>5</v>
      </c>
      <c r="B156" s="5" t="s">
        <v>177</v>
      </c>
      <c r="C156" s="5" t="s">
        <v>134</v>
      </c>
      <c r="D156" s="5" t="s">
        <v>10</v>
      </c>
      <c r="E156" s="5" t="s">
        <v>250</v>
      </c>
      <c r="F156" s="6">
        <v>32.4</v>
      </c>
      <c r="G156" s="6">
        <v>32.4</v>
      </c>
      <c r="H156" s="6">
        <v>40</v>
      </c>
      <c r="I156" s="6">
        <v>32.4</v>
      </c>
      <c r="J156" s="46">
        <v>40</v>
      </c>
      <c r="K156" s="34">
        <v>40</v>
      </c>
      <c r="L156" s="12">
        <v>40</v>
      </c>
    </row>
    <row r="157" spans="1:12" x14ac:dyDescent="0.25">
      <c r="A157" s="11" t="s">
        <v>5</v>
      </c>
      <c r="B157" s="5" t="s">
        <v>178</v>
      </c>
      <c r="C157" s="5" t="s">
        <v>92</v>
      </c>
      <c r="D157" s="5" t="s">
        <v>10</v>
      </c>
      <c r="E157" s="5" t="s">
        <v>297</v>
      </c>
      <c r="F157" s="6">
        <v>348.06</v>
      </c>
      <c r="G157" s="6">
        <v>231</v>
      </c>
      <c r="H157" s="6">
        <v>350</v>
      </c>
      <c r="I157" s="6">
        <v>110</v>
      </c>
      <c r="J157" s="46">
        <v>250</v>
      </c>
      <c r="K157" s="34">
        <v>350</v>
      </c>
      <c r="L157" s="12">
        <v>350</v>
      </c>
    </row>
    <row r="158" spans="1:12" x14ac:dyDescent="0.25">
      <c r="A158" s="11" t="s">
        <v>5</v>
      </c>
      <c r="B158" s="5" t="s">
        <v>178</v>
      </c>
      <c r="C158" s="5" t="s">
        <v>94</v>
      </c>
      <c r="D158" s="5" t="s">
        <v>10</v>
      </c>
      <c r="E158" s="5" t="s">
        <v>95</v>
      </c>
      <c r="F158" s="6">
        <v>33.04</v>
      </c>
      <c r="G158" s="6">
        <v>189.13</v>
      </c>
      <c r="H158" s="6">
        <v>100</v>
      </c>
      <c r="I158" s="6">
        <v>60</v>
      </c>
      <c r="J158" s="46">
        <v>100</v>
      </c>
      <c r="K158" s="34">
        <v>80</v>
      </c>
      <c r="L158" s="12">
        <v>80</v>
      </c>
    </row>
    <row r="159" spans="1:12" x14ac:dyDescent="0.25">
      <c r="A159" s="11" t="s">
        <v>5</v>
      </c>
      <c r="B159" s="5" t="s">
        <v>178</v>
      </c>
      <c r="C159" s="5" t="s">
        <v>104</v>
      </c>
      <c r="D159" s="5" t="s">
        <v>10</v>
      </c>
      <c r="E159" s="5" t="s">
        <v>105</v>
      </c>
      <c r="F159" s="6">
        <v>37.299999999999997</v>
      </c>
      <c r="G159" s="6">
        <v>68.430000000000007</v>
      </c>
      <c r="H159" s="6">
        <v>100</v>
      </c>
      <c r="I159" s="6">
        <v>61</v>
      </c>
      <c r="J159" s="46">
        <v>100</v>
      </c>
      <c r="K159" s="34">
        <v>50</v>
      </c>
      <c r="L159" s="12">
        <v>50</v>
      </c>
    </row>
    <row r="160" spans="1:12" x14ac:dyDescent="0.25">
      <c r="A160" s="11" t="s">
        <v>5</v>
      </c>
      <c r="B160" s="5" t="s">
        <v>178</v>
      </c>
      <c r="C160" s="5" t="s">
        <v>124</v>
      </c>
      <c r="D160" s="5" t="s">
        <v>10</v>
      </c>
      <c r="E160" s="5" t="s">
        <v>125</v>
      </c>
      <c r="F160" s="6">
        <v>0</v>
      </c>
      <c r="G160" s="6">
        <v>0</v>
      </c>
      <c r="H160" s="6">
        <v>100</v>
      </c>
      <c r="I160" s="6">
        <v>0</v>
      </c>
      <c r="J160" s="46">
        <v>100</v>
      </c>
      <c r="K160" s="34">
        <v>0</v>
      </c>
      <c r="L160" s="12">
        <v>0</v>
      </c>
    </row>
    <row r="161" spans="1:13" x14ac:dyDescent="0.25">
      <c r="A161" s="11" t="s">
        <v>5</v>
      </c>
      <c r="B161" s="5" t="s">
        <v>178</v>
      </c>
      <c r="C161" s="5" t="s">
        <v>144</v>
      </c>
      <c r="D161" s="5" t="s">
        <v>10</v>
      </c>
      <c r="E161" s="5" t="s">
        <v>145</v>
      </c>
      <c r="F161" s="6">
        <v>390</v>
      </c>
      <c r="G161" s="6">
        <v>115</v>
      </c>
      <c r="H161" s="6">
        <v>250</v>
      </c>
      <c r="I161" s="6">
        <v>158</v>
      </c>
      <c r="J161" s="46">
        <v>250</v>
      </c>
      <c r="K161" s="34">
        <v>0</v>
      </c>
      <c r="L161" s="12">
        <v>300</v>
      </c>
    </row>
    <row r="162" spans="1:13" x14ac:dyDescent="0.25">
      <c r="A162" s="11"/>
      <c r="B162" s="5" t="s">
        <v>178</v>
      </c>
      <c r="C162" s="5" t="s">
        <v>179</v>
      </c>
      <c r="D162" s="5" t="s">
        <v>10</v>
      </c>
      <c r="E162" s="5" t="s">
        <v>180</v>
      </c>
      <c r="F162" s="6">
        <v>533.03</v>
      </c>
      <c r="G162" s="6">
        <v>122.1</v>
      </c>
      <c r="H162" s="6">
        <v>130</v>
      </c>
      <c r="I162" s="6">
        <v>474</v>
      </c>
      <c r="J162" s="46">
        <v>130</v>
      </c>
      <c r="K162" s="34">
        <v>130</v>
      </c>
      <c r="L162" s="12">
        <v>130</v>
      </c>
    </row>
    <row r="163" spans="1:13" x14ac:dyDescent="0.25">
      <c r="A163" s="11" t="s">
        <v>5</v>
      </c>
      <c r="B163" s="5" t="s">
        <v>178</v>
      </c>
      <c r="C163" s="5" t="s">
        <v>273</v>
      </c>
      <c r="D163" s="5" t="s">
        <v>10</v>
      </c>
      <c r="E163" s="5" t="s">
        <v>274</v>
      </c>
      <c r="F163" s="6">
        <v>0</v>
      </c>
      <c r="G163" s="6">
        <v>400</v>
      </c>
      <c r="H163" s="6">
        <v>0</v>
      </c>
      <c r="I163" s="6">
        <v>0</v>
      </c>
      <c r="J163" s="46">
        <v>0</v>
      </c>
      <c r="K163" s="34">
        <v>0</v>
      </c>
      <c r="L163" s="12">
        <v>0</v>
      </c>
    </row>
    <row r="164" spans="1:13" x14ac:dyDescent="0.25">
      <c r="A164" s="11"/>
      <c r="B164" s="83" t="s">
        <v>257</v>
      </c>
      <c r="C164" s="84"/>
      <c r="D164" s="84"/>
      <c r="E164" s="84"/>
      <c r="F164" s="84"/>
      <c r="G164" s="84"/>
      <c r="H164" s="84"/>
      <c r="I164" s="84"/>
      <c r="J164" s="84"/>
      <c r="K164" s="84"/>
      <c r="L164" s="85"/>
    </row>
    <row r="165" spans="1:13" x14ac:dyDescent="0.25">
      <c r="A165" s="11" t="s">
        <v>5</v>
      </c>
      <c r="B165" s="5" t="s">
        <v>181</v>
      </c>
      <c r="C165" s="5" t="s">
        <v>68</v>
      </c>
      <c r="D165" s="5" t="s">
        <v>10</v>
      </c>
      <c r="E165" s="5" t="s">
        <v>233</v>
      </c>
      <c r="F165" s="6">
        <v>15303.9</v>
      </c>
      <c r="G165" s="6">
        <v>18068.46</v>
      </c>
      <c r="H165" s="6">
        <v>25000</v>
      </c>
      <c r="I165" s="6">
        <v>21000</v>
      </c>
      <c r="J165" s="46">
        <v>25000</v>
      </c>
      <c r="K165" s="34">
        <v>25000</v>
      </c>
      <c r="L165" s="12">
        <v>25000</v>
      </c>
    </row>
    <row r="166" spans="1:13" x14ac:dyDescent="0.25">
      <c r="A166" s="11" t="s">
        <v>5</v>
      </c>
      <c r="B166" s="5" t="s">
        <v>181</v>
      </c>
      <c r="C166" s="5" t="s">
        <v>70</v>
      </c>
      <c r="D166" s="5" t="s">
        <v>10</v>
      </c>
      <c r="E166" s="5" t="s">
        <v>71</v>
      </c>
      <c r="F166" s="6">
        <v>282.76</v>
      </c>
      <c r="G166" s="6">
        <v>181.6</v>
      </c>
      <c r="H166" s="6">
        <v>350</v>
      </c>
      <c r="I166" s="6">
        <v>13</v>
      </c>
      <c r="J166" s="46">
        <v>150</v>
      </c>
      <c r="K166" s="34">
        <v>150</v>
      </c>
      <c r="L166" s="12">
        <v>150</v>
      </c>
    </row>
    <row r="167" spans="1:13" x14ac:dyDescent="0.25">
      <c r="A167" s="11" t="s">
        <v>5</v>
      </c>
      <c r="B167" s="5" t="s">
        <v>181</v>
      </c>
      <c r="C167" s="5" t="s">
        <v>182</v>
      </c>
      <c r="D167" s="5" t="s">
        <v>10</v>
      </c>
      <c r="E167" s="5" t="s">
        <v>183</v>
      </c>
      <c r="F167" s="6">
        <v>1024.31</v>
      </c>
      <c r="G167" s="6">
        <v>1646.57</v>
      </c>
      <c r="H167" s="6">
        <v>1500</v>
      </c>
      <c r="I167" s="6">
        <v>1700</v>
      </c>
      <c r="J167" s="46">
        <v>1700</v>
      </c>
      <c r="K167" s="34">
        <v>1000</v>
      </c>
      <c r="L167" s="12">
        <v>1000</v>
      </c>
    </row>
    <row r="168" spans="1:13" x14ac:dyDescent="0.25">
      <c r="A168" s="11" t="s">
        <v>5</v>
      </c>
      <c r="B168" s="5" t="s">
        <v>181</v>
      </c>
      <c r="C168" s="5" t="s">
        <v>72</v>
      </c>
      <c r="D168" s="5" t="s">
        <v>46</v>
      </c>
      <c r="E168" s="5" t="s">
        <v>73</v>
      </c>
      <c r="F168" s="6">
        <v>0</v>
      </c>
      <c r="G168" s="6">
        <v>0</v>
      </c>
      <c r="H168" s="7">
        <v>0</v>
      </c>
      <c r="I168" s="7">
        <v>0</v>
      </c>
      <c r="J168" s="47">
        <v>0</v>
      </c>
      <c r="K168" s="35">
        <v>0</v>
      </c>
      <c r="L168" s="13">
        <v>0</v>
      </c>
    </row>
    <row r="169" spans="1:13" x14ac:dyDescent="0.25">
      <c r="A169" s="11" t="s">
        <v>5</v>
      </c>
      <c r="B169" s="5" t="s">
        <v>181</v>
      </c>
      <c r="C169" s="5" t="s">
        <v>72</v>
      </c>
      <c r="D169" s="5" t="s">
        <v>10</v>
      </c>
      <c r="E169" s="5" t="s">
        <v>73</v>
      </c>
      <c r="F169" s="6">
        <v>300</v>
      </c>
      <c r="G169" s="6">
        <v>830</v>
      </c>
      <c r="H169" s="6">
        <v>600</v>
      </c>
      <c r="I169" s="6">
        <v>600</v>
      </c>
      <c r="J169" s="46">
        <v>600</v>
      </c>
      <c r="K169" s="34">
        <v>600</v>
      </c>
      <c r="L169" s="12">
        <v>600</v>
      </c>
    </row>
    <row r="170" spans="1:13" x14ac:dyDescent="0.25">
      <c r="A170" s="11" t="s">
        <v>5</v>
      </c>
      <c r="B170" s="5" t="s">
        <v>181</v>
      </c>
      <c r="C170" s="5" t="s">
        <v>74</v>
      </c>
      <c r="D170" s="5" t="s">
        <v>46</v>
      </c>
      <c r="E170" s="5" t="s">
        <v>75</v>
      </c>
      <c r="F170" s="6">
        <v>0</v>
      </c>
      <c r="G170" s="6">
        <v>0</v>
      </c>
      <c r="H170" s="7">
        <v>0</v>
      </c>
      <c r="I170" s="7">
        <v>0</v>
      </c>
      <c r="J170" s="47">
        <v>0</v>
      </c>
      <c r="K170" s="35">
        <v>0</v>
      </c>
      <c r="L170" s="13">
        <v>0</v>
      </c>
    </row>
    <row r="171" spans="1:13" x14ac:dyDescent="0.25">
      <c r="A171" s="11" t="s">
        <v>5</v>
      </c>
      <c r="B171" s="5" t="s">
        <v>181</v>
      </c>
      <c r="C171" s="5" t="s">
        <v>74</v>
      </c>
      <c r="D171" s="5" t="s">
        <v>10</v>
      </c>
      <c r="E171" s="5" t="s">
        <v>75</v>
      </c>
      <c r="F171" s="6">
        <v>1230.18</v>
      </c>
      <c r="G171" s="6">
        <v>1512.07</v>
      </c>
      <c r="H171" s="6">
        <v>2000</v>
      </c>
      <c r="I171" s="6">
        <v>2060</v>
      </c>
      <c r="J171" s="46">
        <v>2200</v>
      </c>
      <c r="K171" s="34">
        <v>2100</v>
      </c>
      <c r="L171" s="12">
        <v>2100</v>
      </c>
    </row>
    <row r="172" spans="1:13" x14ac:dyDescent="0.25">
      <c r="A172" s="11"/>
      <c r="B172" s="5" t="s">
        <v>294</v>
      </c>
      <c r="C172" s="5" t="s">
        <v>76</v>
      </c>
      <c r="D172" s="5" t="s">
        <v>10</v>
      </c>
      <c r="E172" s="5" t="s">
        <v>295</v>
      </c>
      <c r="F172" s="6">
        <v>0</v>
      </c>
      <c r="G172" s="6">
        <v>0</v>
      </c>
      <c r="H172" s="6">
        <v>120</v>
      </c>
      <c r="I172" s="6">
        <v>95</v>
      </c>
      <c r="J172" s="46">
        <v>0</v>
      </c>
      <c r="K172" s="34">
        <v>0</v>
      </c>
      <c r="L172" s="12">
        <v>0</v>
      </c>
    </row>
    <row r="173" spans="1:13" x14ac:dyDescent="0.25">
      <c r="A173" s="11" t="s">
        <v>5</v>
      </c>
      <c r="B173" s="5" t="s">
        <v>181</v>
      </c>
      <c r="C173" s="5" t="s">
        <v>78</v>
      </c>
      <c r="D173" s="5" t="s">
        <v>46</v>
      </c>
      <c r="E173" s="5" t="s">
        <v>79</v>
      </c>
      <c r="F173" s="6">
        <v>0</v>
      </c>
      <c r="G173" s="6">
        <v>0</v>
      </c>
      <c r="H173" s="7">
        <v>0</v>
      </c>
      <c r="I173" s="7">
        <v>0</v>
      </c>
      <c r="J173" s="47">
        <v>0</v>
      </c>
      <c r="K173" s="35">
        <v>0</v>
      </c>
      <c r="L173" s="13">
        <v>0</v>
      </c>
      <c r="M173" s="1"/>
    </row>
    <row r="174" spans="1:13" x14ac:dyDescent="0.25">
      <c r="A174" s="11" t="s">
        <v>5</v>
      </c>
      <c r="B174" s="5" t="s">
        <v>181</v>
      </c>
      <c r="C174" s="5" t="s">
        <v>78</v>
      </c>
      <c r="D174" s="5" t="s">
        <v>10</v>
      </c>
      <c r="E174" s="5" t="s">
        <v>79</v>
      </c>
      <c r="F174" s="6">
        <v>244.31</v>
      </c>
      <c r="G174" s="6">
        <v>284.19</v>
      </c>
      <c r="H174" s="6">
        <v>350</v>
      </c>
      <c r="I174" s="6">
        <v>315</v>
      </c>
      <c r="J174" s="46">
        <v>350</v>
      </c>
      <c r="K174" s="34">
        <v>350</v>
      </c>
      <c r="L174" s="12">
        <v>350</v>
      </c>
    </row>
    <row r="175" spans="1:13" x14ac:dyDescent="0.25">
      <c r="A175" s="11" t="s">
        <v>5</v>
      </c>
      <c r="B175" s="5" t="s">
        <v>181</v>
      </c>
      <c r="C175" s="5" t="s">
        <v>80</v>
      </c>
      <c r="D175" s="5" t="s">
        <v>46</v>
      </c>
      <c r="E175" s="5" t="s">
        <v>81</v>
      </c>
      <c r="F175" s="6">
        <v>0</v>
      </c>
      <c r="G175" s="6">
        <v>0</v>
      </c>
      <c r="H175" s="7">
        <v>0</v>
      </c>
      <c r="I175" s="7">
        <v>0</v>
      </c>
      <c r="J175" s="47">
        <v>0</v>
      </c>
      <c r="K175" s="35">
        <v>0</v>
      </c>
      <c r="L175" s="13">
        <v>0</v>
      </c>
    </row>
    <row r="176" spans="1:13" x14ac:dyDescent="0.25">
      <c r="A176" s="11" t="s">
        <v>5</v>
      </c>
      <c r="B176" s="5" t="s">
        <v>181</v>
      </c>
      <c r="C176" s="5" t="s">
        <v>80</v>
      </c>
      <c r="D176" s="5" t="s">
        <v>10</v>
      </c>
      <c r="E176" s="5" t="s">
        <v>81</v>
      </c>
      <c r="F176" s="6">
        <v>2465.73</v>
      </c>
      <c r="G176" s="6">
        <v>2843.12</v>
      </c>
      <c r="H176" s="6">
        <v>3500</v>
      </c>
      <c r="I176" s="6">
        <v>3150</v>
      </c>
      <c r="J176" s="46">
        <v>3500</v>
      </c>
      <c r="K176" s="34">
        <v>3500</v>
      </c>
      <c r="L176" s="12">
        <v>3500</v>
      </c>
    </row>
    <row r="177" spans="1:12" x14ac:dyDescent="0.25">
      <c r="A177" s="11" t="s">
        <v>5</v>
      </c>
      <c r="B177" s="5" t="s">
        <v>181</v>
      </c>
      <c r="C177" s="5" t="s">
        <v>82</v>
      </c>
      <c r="D177" s="5" t="s">
        <v>46</v>
      </c>
      <c r="E177" s="5" t="s">
        <v>83</v>
      </c>
      <c r="F177" s="6">
        <v>0</v>
      </c>
      <c r="G177" s="6">
        <v>0</v>
      </c>
      <c r="H177" s="7">
        <v>0</v>
      </c>
      <c r="I177" s="7">
        <v>0</v>
      </c>
      <c r="J177" s="47">
        <v>0</v>
      </c>
      <c r="K177" s="35">
        <v>0</v>
      </c>
      <c r="L177" s="13">
        <v>0</v>
      </c>
    </row>
    <row r="178" spans="1:12" x14ac:dyDescent="0.25">
      <c r="A178" s="11" t="s">
        <v>5</v>
      </c>
      <c r="B178" s="5" t="s">
        <v>181</v>
      </c>
      <c r="C178" s="5" t="s">
        <v>82</v>
      </c>
      <c r="D178" s="5" t="s">
        <v>10</v>
      </c>
      <c r="E178" s="5" t="s">
        <v>83</v>
      </c>
      <c r="F178" s="6">
        <v>140.72999999999999</v>
      </c>
      <c r="G178" s="6">
        <v>166.31</v>
      </c>
      <c r="H178" s="6">
        <v>200</v>
      </c>
      <c r="I178" s="6">
        <v>180</v>
      </c>
      <c r="J178" s="46">
        <v>200</v>
      </c>
      <c r="K178" s="34">
        <v>210</v>
      </c>
      <c r="L178" s="12">
        <v>210</v>
      </c>
    </row>
    <row r="179" spans="1:12" x14ac:dyDescent="0.25">
      <c r="A179" s="11" t="s">
        <v>5</v>
      </c>
      <c r="B179" s="5" t="s">
        <v>181</v>
      </c>
      <c r="C179" s="5" t="s">
        <v>84</v>
      </c>
      <c r="D179" s="5" t="s">
        <v>46</v>
      </c>
      <c r="E179" s="5" t="s">
        <v>85</v>
      </c>
      <c r="F179" s="6">
        <v>0</v>
      </c>
      <c r="G179" s="6">
        <v>0</v>
      </c>
      <c r="H179" s="7">
        <v>0</v>
      </c>
      <c r="I179" s="7">
        <v>0</v>
      </c>
      <c r="J179" s="47">
        <v>0</v>
      </c>
      <c r="K179" s="35">
        <v>0</v>
      </c>
      <c r="L179" s="13">
        <v>0</v>
      </c>
    </row>
    <row r="180" spans="1:12" x14ac:dyDescent="0.25">
      <c r="A180" s="11" t="s">
        <v>5</v>
      </c>
      <c r="B180" s="5" t="s">
        <v>181</v>
      </c>
      <c r="C180" s="5" t="s">
        <v>84</v>
      </c>
      <c r="D180" s="5" t="s">
        <v>10</v>
      </c>
      <c r="E180" s="5" t="s">
        <v>85</v>
      </c>
      <c r="F180" s="6">
        <v>455.22</v>
      </c>
      <c r="G180" s="6">
        <v>532.32000000000005</v>
      </c>
      <c r="H180" s="6">
        <v>750</v>
      </c>
      <c r="I180" s="6">
        <v>670</v>
      </c>
      <c r="J180" s="46">
        <v>750</v>
      </c>
      <c r="K180" s="34">
        <v>760</v>
      </c>
      <c r="L180" s="12">
        <v>760</v>
      </c>
    </row>
    <row r="181" spans="1:12" x14ac:dyDescent="0.25">
      <c r="A181" s="11" t="s">
        <v>5</v>
      </c>
      <c r="B181" s="5" t="s">
        <v>181</v>
      </c>
      <c r="C181" s="5" t="s">
        <v>86</v>
      </c>
      <c r="D181" s="5" t="s">
        <v>46</v>
      </c>
      <c r="E181" s="5" t="s">
        <v>87</v>
      </c>
      <c r="F181" s="6">
        <v>0</v>
      </c>
      <c r="G181" s="6">
        <v>0</v>
      </c>
      <c r="H181" s="7">
        <v>0</v>
      </c>
      <c r="I181" s="7">
        <v>0</v>
      </c>
      <c r="J181" s="47">
        <v>0</v>
      </c>
      <c r="K181" s="35">
        <v>0</v>
      </c>
      <c r="L181" s="13">
        <v>0</v>
      </c>
    </row>
    <row r="182" spans="1:12" x14ac:dyDescent="0.25">
      <c r="A182" s="11" t="s">
        <v>5</v>
      </c>
      <c r="B182" s="5" t="s">
        <v>181</v>
      </c>
      <c r="C182" s="5" t="s">
        <v>86</v>
      </c>
      <c r="D182" s="5" t="s">
        <v>10</v>
      </c>
      <c r="E182" s="5" t="s">
        <v>87</v>
      </c>
      <c r="F182" s="6">
        <v>151.68</v>
      </c>
      <c r="G182" s="6">
        <v>177.36</v>
      </c>
      <c r="H182" s="6">
        <v>250</v>
      </c>
      <c r="I182" s="6">
        <v>225</v>
      </c>
      <c r="J182" s="46">
        <v>250</v>
      </c>
      <c r="K182" s="34">
        <v>250</v>
      </c>
      <c r="L182" s="12">
        <v>250</v>
      </c>
    </row>
    <row r="183" spans="1:12" x14ac:dyDescent="0.25">
      <c r="A183" s="11" t="s">
        <v>5</v>
      </c>
      <c r="B183" s="5" t="s">
        <v>181</v>
      </c>
      <c r="C183" s="5" t="s">
        <v>88</v>
      </c>
      <c r="D183" s="5" t="s">
        <v>46</v>
      </c>
      <c r="E183" s="5" t="s">
        <v>89</v>
      </c>
      <c r="F183" s="6">
        <v>0</v>
      </c>
      <c r="G183" s="6">
        <v>0</v>
      </c>
      <c r="H183" s="7">
        <v>0</v>
      </c>
      <c r="I183" s="7">
        <v>0</v>
      </c>
      <c r="J183" s="47">
        <v>0</v>
      </c>
      <c r="K183" s="35">
        <v>0</v>
      </c>
      <c r="L183" s="13">
        <v>0</v>
      </c>
    </row>
    <row r="184" spans="1:12" x14ac:dyDescent="0.25">
      <c r="A184" s="11" t="s">
        <v>5</v>
      </c>
      <c r="B184" s="5" t="s">
        <v>181</v>
      </c>
      <c r="C184" s="5" t="s">
        <v>88</v>
      </c>
      <c r="D184" s="5" t="s">
        <v>10</v>
      </c>
      <c r="E184" s="5" t="s">
        <v>89</v>
      </c>
      <c r="F184" s="6">
        <v>836.5</v>
      </c>
      <c r="G184" s="6">
        <v>964.53</v>
      </c>
      <c r="H184" s="6">
        <v>1200</v>
      </c>
      <c r="I184" s="6">
        <v>1068</v>
      </c>
      <c r="J184" s="46">
        <v>1200</v>
      </c>
      <c r="K184" s="34">
        <v>1250</v>
      </c>
      <c r="L184" s="12">
        <v>1250</v>
      </c>
    </row>
    <row r="185" spans="1:12" x14ac:dyDescent="0.25">
      <c r="A185" s="11" t="s">
        <v>5</v>
      </c>
      <c r="B185" s="5" t="s">
        <v>181</v>
      </c>
      <c r="C185" s="5" t="s">
        <v>90</v>
      </c>
      <c r="D185" s="5" t="s">
        <v>10</v>
      </c>
      <c r="E185" s="5" t="s">
        <v>232</v>
      </c>
      <c r="F185" s="6">
        <v>16.7</v>
      </c>
      <c r="G185" s="6">
        <v>2.8</v>
      </c>
      <c r="H185" s="6">
        <v>100</v>
      </c>
      <c r="I185" s="6">
        <v>10</v>
      </c>
      <c r="J185" s="46">
        <v>100</v>
      </c>
      <c r="K185" s="34">
        <v>100</v>
      </c>
      <c r="L185" s="12">
        <v>100</v>
      </c>
    </row>
    <row r="186" spans="1:12" x14ac:dyDescent="0.25">
      <c r="A186" s="11" t="s">
        <v>5</v>
      </c>
      <c r="B186" s="5" t="s">
        <v>181</v>
      </c>
      <c r="C186" s="5" t="s">
        <v>92</v>
      </c>
      <c r="D186" s="5" t="s">
        <v>10</v>
      </c>
      <c r="E186" s="5" t="s">
        <v>93</v>
      </c>
      <c r="F186" s="6">
        <v>1919.77</v>
      </c>
      <c r="G186" s="6">
        <v>1423.51</v>
      </c>
      <c r="H186" s="6">
        <v>1800</v>
      </c>
      <c r="I186" s="6">
        <v>1881</v>
      </c>
      <c r="J186" s="46">
        <v>1900</v>
      </c>
      <c r="K186" s="34">
        <v>1750</v>
      </c>
      <c r="L186" s="12">
        <v>1750</v>
      </c>
    </row>
    <row r="187" spans="1:12" x14ac:dyDescent="0.25">
      <c r="A187" s="11" t="s">
        <v>5</v>
      </c>
      <c r="B187" s="5" t="s">
        <v>181</v>
      </c>
      <c r="C187" s="5" t="s">
        <v>94</v>
      </c>
      <c r="D187" s="5" t="s">
        <v>10</v>
      </c>
      <c r="E187" s="5" t="s">
        <v>95</v>
      </c>
      <c r="F187" s="6">
        <v>34.18</v>
      </c>
      <c r="G187" s="6">
        <v>98</v>
      </c>
      <c r="H187" s="6">
        <v>100</v>
      </c>
      <c r="I187" s="6">
        <v>130</v>
      </c>
      <c r="J187" s="46">
        <v>120</v>
      </c>
      <c r="K187" s="34">
        <v>100</v>
      </c>
      <c r="L187" s="12">
        <v>100</v>
      </c>
    </row>
    <row r="188" spans="1:12" x14ac:dyDescent="0.25">
      <c r="A188" s="11" t="s">
        <v>5</v>
      </c>
      <c r="B188" s="5" t="s">
        <v>181</v>
      </c>
      <c r="C188" s="5" t="s">
        <v>96</v>
      </c>
      <c r="D188" s="5" t="s">
        <v>10</v>
      </c>
      <c r="E188" s="5" t="s">
        <v>97</v>
      </c>
      <c r="F188" s="6">
        <v>319.27</v>
      </c>
      <c r="G188" s="6">
        <v>287.60000000000002</v>
      </c>
      <c r="H188" s="6">
        <v>300</v>
      </c>
      <c r="I188" s="6">
        <v>358</v>
      </c>
      <c r="J188" s="46">
        <v>400</v>
      </c>
      <c r="K188" s="34">
        <v>400</v>
      </c>
      <c r="L188" s="12">
        <v>400</v>
      </c>
    </row>
    <row r="189" spans="1:12" x14ac:dyDescent="0.25">
      <c r="A189" s="11" t="s">
        <v>5</v>
      </c>
      <c r="B189" s="5" t="s">
        <v>181</v>
      </c>
      <c r="C189" s="5" t="s">
        <v>98</v>
      </c>
      <c r="D189" s="5" t="s">
        <v>10</v>
      </c>
      <c r="E189" s="5" t="s">
        <v>99</v>
      </c>
      <c r="F189" s="6">
        <v>191.16</v>
      </c>
      <c r="G189" s="6">
        <v>0</v>
      </c>
      <c r="H189" s="6">
        <v>50</v>
      </c>
      <c r="I189" s="6">
        <v>132</v>
      </c>
      <c r="J189" s="46">
        <v>150</v>
      </c>
      <c r="K189" s="34">
        <v>100</v>
      </c>
      <c r="L189" s="12">
        <v>100</v>
      </c>
    </row>
    <row r="190" spans="1:12" x14ac:dyDescent="0.25">
      <c r="A190" s="11"/>
      <c r="B190" s="5" t="s">
        <v>275</v>
      </c>
      <c r="C190" s="5" t="s">
        <v>98</v>
      </c>
      <c r="D190" s="5" t="s">
        <v>35</v>
      </c>
      <c r="E190" s="5" t="s">
        <v>296</v>
      </c>
      <c r="F190" s="6">
        <v>0</v>
      </c>
      <c r="G190" s="6">
        <v>0</v>
      </c>
      <c r="H190" s="6">
        <v>400</v>
      </c>
      <c r="I190" s="6">
        <v>400</v>
      </c>
      <c r="J190" s="46">
        <v>0</v>
      </c>
      <c r="K190" s="34">
        <v>0</v>
      </c>
      <c r="L190" s="12">
        <v>0</v>
      </c>
    </row>
    <row r="191" spans="1:12" x14ac:dyDescent="0.25">
      <c r="A191" s="11"/>
      <c r="B191" s="5" t="s">
        <v>181</v>
      </c>
      <c r="C191" s="5" t="s">
        <v>100</v>
      </c>
      <c r="D191" s="5" t="s">
        <v>247</v>
      </c>
      <c r="E191" s="5" t="s">
        <v>101</v>
      </c>
      <c r="F191" s="6">
        <v>0</v>
      </c>
      <c r="G191" s="6">
        <v>0</v>
      </c>
      <c r="H191" s="6">
        <v>310</v>
      </c>
      <c r="I191" s="6">
        <v>303</v>
      </c>
      <c r="J191" s="46">
        <v>0</v>
      </c>
      <c r="K191" s="34">
        <v>250</v>
      </c>
      <c r="L191" s="12">
        <v>0</v>
      </c>
    </row>
    <row r="192" spans="1:12" x14ac:dyDescent="0.25">
      <c r="A192" s="11" t="s">
        <v>5</v>
      </c>
      <c r="B192" s="5" t="s">
        <v>181</v>
      </c>
      <c r="C192" s="5" t="s">
        <v>104</v>
      </c>
      <c r="D192" s="5" t="s">
        <v>46</v>
      </c>
      <c r="E192" s="5" t="s">
        <v>105</v>
      </c>
      <c r="F192" s="6">
        <v>153.94</v>
      </c>
      <c r="G192" s="6">
        <v>223.38</v>
      </c>
      <c r="H192" s="7">
        <v>410</v>
      </c>
      <c r="I192" s="7">
        <v>0</v>
      </c>
      <c r="J192" s="47">
        <v>0</v>
      </c>
      <c r="K192" s="35">
        <v>0</v>
      </c>
      <c r="L192" s="13">
        <v>0</v>
      </c>
    </row>
    <row r="193" spans="1:12" x14ac:dyDescent="0.25">
      <c r="A193" s="11" t="s">
        <v>5</v>
      </c>
      <c r="B193" s="5" t="s">
        <v>181</v>
      </c>
      <c r="C193" s="5" t="s">
        <v>104</v>
      </c>
      <c r="D193" s="5" t="s">
        <v>10</v>
      </c>
      <c r="E193" s="5" t="s">
        <v>105</v>
      </c>
      <c r="F193" s="6">
        <v>557.65</v>
      </c>
      <c r="G193" s="6">
        <v>821.49</v>
      </c>
      <c r="H193" s="6">
        <v>200</v>
      </c>
      <c r="I193" s="6">
        <v>30</v>
      </c>
      <c r="J193" s="46">
        <v>0</v>
      </c>
      <c r="K193" s="34">
        <v>0</v>
      </c>
      <c r="L193" s="12">
        <v>0</v>
      </c>
    </row>
    <row r="194" spans="1:12" x14ac:dyDescent="0.25">
      <c r="A194" s="11"/>
      <c r="B194" s="5" t="s">
        <v>181</v>
      </c>
      <c r="C194" s="5" t="s">
        <v>104</v>
      </c>
      <c r="D194" s="5" t="s">
        <v>35</v>
      </c>
      <c r="E194" s="5" t="s">
        <v>241</v>
      </c>
      <c r="F194" s="6">
        <v>0</v>
      </c>
      <c r="G194" s="6">
        <v>100</v>
      </c>
      <c r="H194" s="6">
        <v>0</v>
      </c>
      <c r="I194" s="6">
        <v>0</v>
      </c>
      <c r="J194" s="46">
        <v>0</v>
      </c>
      <c r="K194" s="34">
        <v>0</v>
      </c>
      <c r="L194" s="12">
        <v>0</v>
      </c>
    </row>
    <row r="195" spans="1:12" x14ac:dyDescent="0.25">
      <c r="A195" s="11"/>
      <c r="B195" s="5" t="s">
        <v>181</v>
      </c>
      <c r="C195" s="5" t="s">
        <v>104</v>
      </c>
      <c r="D195" s="5" t="s">
        <v>247</v>
      </c>
      <c r="E195" s="5" t="s">
        <v>248</v>
      </c>
      <c r="F195" s="6">
        <v>0</v>
      </c>
      <c r="G195" s="6">
        <v>0</v>
      </c>
      <c r="H195" s="6">
        <v>900</v>
      </c>
      <c r="I195" s="6">
        <v>700</v>
      </c>
      <c r="J195" s="46">
        <v>900</v>
      </c>
      <c r="K195" s="34">
        <v>900</v>
      </c>
      <c r="L195" s="12">
        <v>900</v>
      </c>
    </row>
    <row r="196" spans="1:12" x14ac:dyDescent="0.25">
      <c r="A196" s="11"/>
      <c r="B196" s="5" t="s">
        <v>181</v>
      </c>
      <c r="C196" s="5" t="s">
        <v>106</v>
      </c>
      <c r="D196" s="5" t="s">
        <v>247</v>
      </c>
      <c r="E196" s="5" t="s">
        <v>107</v>
      </c>
      <c r="F196" s="6">
        <v>0</v>
      </c>
      <c r="G196" s="6">
        <v>0</v>
      </c>
      <c r="H196" s="6">
        <v>500</v>
      </c>
      <c r="I196" s="6">
        <v>380</v>
      </c>
      <c r="J196" s="46">
        <v>500</v>
      </c>
      <c r="K196" s="34">
        <v>500</v>
      </c>
      <c r="L196" s="12">
        <v>500</v>
      </c>
    </row>
    <row r="197" spans="1:12" x14ac:dyDescent="0.25">
      <c r="A197" s="11" t="s">
        <v>5</v>
      </c>
      <c r="B197" s="5" t="s">
        <v>181</v>
      </c>
      <c r="C197" s="5" t="s">
        <v>106</v>
      </c>
      <c r="D197" s="5" t="s">
        <v>46</v>
      </c>
      <c r="E197" s="5" t="s">
        <v>107</v>
      </c>
      <c r="F197" s="6">
        <v>172.06</v>
      </c>
      <c r="G197" s="6">
        <v>266.62</v>
      </c>
      <c r="H197" s="7">
        <v>410</v>
      </c>
      <c r="I197" s="7">
        <v>0</v>
      </c>
      <c r="J197" s="47">
        <v>0</v>
      </c>
      <c r="K197" s="35">
        <v>0</v>
      </c>
      <c r="L197" s="13">
        <v>0</v>
      </c>
    </row>
    <row r="198" spans="1:12" x14ac:dyDescent="0.25">
      <c r="A198" s="11" t="s">
        <v>5</v>
      </c>
      <c r="B198" s="5" t="s">
        <v>181</v>
      </c>
      <c r="C198" s="5" t="s">
        <v>106</v>
      </c>
      <c r="D198" s="5" t="s">
        <v>10</v>
      </c>
      <c r="E198" s="5" t="s">
        <v>107</v>
      </c>
      <c r="F198" s="6">
        <v>135.83000000000001</v>
      </c>
      <c r="G198" s="6">
        <v>268.75</v>
      </c>
      <c r="H198" s="6">
        <v>0</v>
      </c>
      <c r="I198" s="6">
        <v>0</v>
      </c>
      <c r="J198" s="46">
        <v>0</v>
      </c>
      <c r="K198" s="34">
        <v>0</v>
      </c>
      <c r="L198" s="12">
        <v>0</v>
      </c>
    </row>
    <row r="199" spans="1:12" x14ac:dyDescent="0.25">
      <c r="A199" s="11" t="s">
        <v>5</v>
      </c>
      <c r="B199" s="5" t="s">
        <v>181</v>
      </c>
      <c r="C199" s="5" t="s">
        <v>108</v>
      </c>
      <c r="D199" s="5" t="s">
        <v>10</v>
      </c>
      <c r="E199" s="5" t="s">
        <v>109</v>
      </c>
      <c r="F199" s="6">
        <v>0</v>
      </c>
      <c r="G199" s="6">
        <v>0</v>
      </c>
      <c r="H199" s="6">
        <v>70</v>
      </c>
      <c r="I199" s="6">
        <v>35</v>
      </c>
      <c r="J199" s="46">
        <v>70</v>
      </c>
      <c r="K199" s="34">
        <v>70</v>
      </c>
      <c r="L199" s="12">
        <v>70</v>
      </c>
    </row>
    <row r="200" spans="1:12" x14ac:dyDescent="0.25">
      <c r="A200" s="11" t="s">
        <v>5</v>
      </c>
      <c r="B200" s="5" t="s">
        <v>181</v>
      </c>
      <c r="C200" s="5" t="s">
        <v>122</v>
      </c>
      <c r="D200" s="5" t="s">
        <v>10</v>
      </c>
      <c r="E200" s="5" t="s">
        <v>123</v>
      </c>
      <c r="F200" s="6">
        <v>0</v>
      </c>
      <c r="G200" s="6">
        <v>96</v>
      </c>
      <c r="H200" s="6">
        <v>50</v>
      </c>
      <c r="I200" s="6">
        <v>0</v>
      </c>
      <c r="J200" s="46">
        <v>50</v>
      </c>
      <c r="K200" s="34">
        <v>50</v>
      </c>
      <c r="L200" s="12">
        <v>50</v>
      </c>
    </row>
    <row r="201" spans="1:12" x14ac:dyDescent="0.25">
      <c r="A201" s="11" t="s">
        <v>5</v>
      </c>
      <c r="B201" s="5" t="s">
        <v>181</v>
      </c>
      <c r="C201" s="5" t="s">
        <v>124</v>
      </c>
      <c r="D201" s="5" t="s">
        <v>10</v>
      </c>
      <c r="E201" s="5" t="s">
        <v>125</v>
      </c>
      <c r="F201" s="6">
        <v>0</v>
      </c>
      <c r="G201" s="6">
        <v>0</v>
      </c>
      <c r="H201" s="6">
        <v>200</v>
      </c>
      <c r="I201" s="6">
        <v>4530</v>
      </c>
      <c r="J201" s="46">
        <v>0</v>
      </c>
      <c r="K201" s="34">
        <v>100</v>
      </c>
      <c r="L201" s="12">
        <v>100</v>
      </c>
    </row>
    <row r="202" spans="1:12" x14ac:dyDescent="0.25">
      <c r="A202" s="11" t="s">
        <v>5</v>
      </c>
      <c r="B202" s="5" t="s">
        <v>181</v>
      </c>
      <c r="C202" s="5" t="s">
        <v>164</v>
      </c>
      <c r="D202" s="5" t="s">
        <v>10</v>
      </c>
      <c r="E202" s="5" t="s">
        <v>165</v>
      </c>
      <c r="F202" s="6">
        <v>220</v>
      </c>
      <c r="G202" s="6">
        <v>183</v>
      </c>
      <c r="H202" s="6">
        <v>0</v>
      </c>
      <c r="I202" s="6">
        <v>0</v>
      </c>
      <c r="J202" s="46">
        <v>0</v>
      </c>
      <c r="K202" s="34">
        <v>0</v>
      </c>
      <c r="L202" s="12">
        <v>0</v>
      </c>
    </row>
    <row r="203" spans="1:12" x14ac:dyDescent="0.25">
      <c r="A203" s="11"/>
      <c r="B203" s="5" t="s">
        <v>275</v>
      </c>
      <c r="C203" s="5" t="s">
        <v>164</v>
      </c>
      <c r="D203" s="5" t="s">
        <v>247</v>
      </c>
      <c r="E203" s="5" t="s">
        <v>165</v>
      </c>
      <c r="F203" s="6">
        <v>0</v>
      </c>
      <c r="G203" s="6">
        <v>0</v>
      </c>
      <c r="H203" s="6">
        <v>200</v>
      </c>
      <c r="I203" s="6">
        <v>115</v>
      </c>
      <c r="J203" s="46">
        <v>150</v>
      </c>
      <c r="K203" s="34">
        <v>200</v>
      </c>
      <c r="L203" s="12">
        <v>200</v>
      </c>
    </row>
    <row r="204" spans="1:12" x14ac:dyDescent="0.25">
      <c r="A204" s="11" t="s">
        <v>5</v>
      </c>
      <c r="B204" s="5" t="s">
        <v>181</v>
      </c>
      <c r="C204" s="5" t="s">
        <v>130</v>
      </c>
      <c r="D204" s="5" t="s">
        <v>10</v>
      </c>
      <c r="E204" s="5" t="s">
        <v>131</v>
      </c>
      <c r="F204" s="6">
        <v>98.87</v>
      </c>
      <c r="G204" s="6">
        <v>131.88999999999999</v>
      </c>
      <c r="H204" s="6">
        <v>250</v>
      </c>
      <c r="I204" s="6">
        <v>250</v>
      </c>
      <c r="J204" s="46">
        <v>250</v>
      </c>
      <c r="K204" s="34">
        <v>250</v>
      </c>
      <c r="L204" s="12">
        <v>250</v>
      </c>
    </row>
    <row r="205" spans="1:12" x14ac:dyDescent="0.25">
      <c r="A205" s="11" t="s">
        <v>5</v>
      </c>
      <c r="B205" s="5" t="s">
        <v>181</v>
      </c>
      <c r="C205" s="5" t="s">
        <v>138</v>
      </c>
      <c r="D205" s="5" t="s">
        <v>10</v>
      </c>
      <c r="E205" s="5" t="s">
        <v>310</v>
      </c>
      <c r="F205" s="6">
        <v>25.05</v>
      </c>
      <c r="G205" s="6">
        <v>25.05</v>
      </c>
      <c r="H205" s="6">
        <v>30</v>
      </c>
      <c r="I205" s="6">
        <v>25.05</v>
      </c>
      <c r="J205" s="46">
        <v>30</v>
      </c>
      <c r="K205" s="34">
        <v>30</v>
      </c>
      <c r="L205" s="12">
        <v>30</v>
      </c>
    </row>
    <row r="206" spans="1:12" x14ac:dyDescent="0.25">
      <c r="A206" s="11" t="s">
        <v>5</v>
      </c>
      <c r="B206" s="5" t="s">
        <v>181</v>
      </c>
      <c r="C206" s="5" t="s">
        <v>140</v>
      </c>
      <c r="D206" s="5" t="s">
        <v>10</v>
      </c>
      <c r="E206" s="5" t="s">
        <v>141</v>
      </c>
      <c r="F206" s="6">
        <v>156.15</v>
      </c>
      <c r="G206" s="6">
        <v>182.43</v>
      </c>
      <c r="H206" s="6">
        <v>200</v>
      </c>
      <c r="I206" s="6">
        <v>160</v>
      </c>
      <c r="J206" s="46">
        <v>200</v>
      </c>
      <c r="K206" s="34">
        <v>200</v>
      </c>
      <c r="L206" s="12">
        <v>200</v>
      </c>
    </row>
    <row r="207" spans="1:12" x14ac:dyDescent="0.25">
      <c r="A207" s="11" t="s">
        <v>5</v>
      </c>
      <c r="B207" s="5" t="s">
        <v>181</v>
      </c>
      <c r="C207" s="5" t="s">
        <v>144</v>
      </c>
      <c r="D207" s="5" t="s">
        <v>10</v>
      </c>
      <c r="E207" s="5" t="s">
        <v>145</v>
      </c>
      <c r="F207" s="6">
        <v>145.56</v>
      </c>
      <c r="G207" s="6">
        <v>7.78</v>
      </c>
      <c r="H207" s="6">
        <v>0</v>
      </c>
      <c r="I207" s="6">
        <v>0</v>
      </c>
      <c r="J207" s="46">
        <v>0</v>
      </c>
      <c r="K207" s="34">
        <v>0</v>
      </c>
      <c r="L207" s="12">
        <v>0</v>
      </c>
    </row>
    <row r="208" spans="1:12" x14ac:dyDescent="0.25">
      <c r="A208" s="11" t="s">
        <v>5</v>
      </c>
      <c r="B208" s="5" t="s">
        <v>181</v>
      </c>
      <c r="C208" s="5" t="s">
        <v>185</v>
      </c>
      <c r="D208" s="5" t="s">
        <v>10</v>
      </c>
      <c r="E208" s="5" t="s">
        <v>186</v>
      </c>
      <c r="F208" s="6">
        <v>500</v>
      </c>
      <c r="G208" s="6">
        <v>0</v>
      </c>
      <c r="H208" s="6">
        <v>0</v>
      </c>
      <c r="I208" s="6">
        <v>0</v>
      </c>
      <c r="J208" s="46">
        <v>0</v>
      </c>
      <c r="K208" s="34">
        <v>0</v>
      </c>
      <c r="L208" s="13">
        <v>0</v>
      </c>
    </row>
    <row r="209" spans="1:12" x14ac:dyDescent="0.25">
      <c r="A209" s="11" t="s">
        <v>5</v>
      </c>
      <c r="B209" s="5" t="s">
        <v>181</v>
      </c>
      <c r="C209" s="5" t="s">
        <v>187</v>
      </c>
      <c r="D209" s="5" t="s">
        <v>10</v>
      </c>
      <c r="E209" s="5" t="s">
        <v>188</v>
      </c>
      <c r="F209" s="6">
        <v>34.04</v>
      </c>
      <c r="G209" s="6">
        <v>134.44</v>
      </c>
      <c r="H209" s="6">
        <v>100</v>
      </c>
      <c r="I209" s="6">
        <v>0</v>
      </c>
      <c r="J209" s="46">
        <v>100</v>
      </c>
      <c r="K209" s="34">
        <v>100</v>
      </c>
      <c r="L209" s="12">
        <v>100</v>
      </c>
    </row>
    <row r="210" spans="1:12" x14ac:dyDescent="0.25">
      <c r="A210" s="11"/>
      <c r="B210" s="83" t="s">
        <v>258</v>
      </c>
      <c r="C210" s="84"/>
      <c r="D210" s="84"/>
      <c r="E210" s="84"/>
      <c r="F210" s="84"/>
      <c r="G210" s="84"/>
      <c r="H210" s="84"/>
      <c r="I210" s="84"/>
      <c r="J210" s="84"/>
      <c r="K210" s="84"/>
      <c r="L210" s="85"/>
    </row>
    <row r="211" spans="1:12" x14ac:dyDescent="0.25">
      <c r="A211" s="11" t="s">
        <v>5</v>
      </c>
      <c r="B211" s="5" t="s">
        <v>189</v>
      </c>
      <c r="C211" s="5" t="s">
        <v>162</v>
      </c>
      <c r="D211" s="5" t="s">
        <v>10</v>
      </c>
      <c r="E211" s="5" t="s">
        <v>163</v>
      </c>
      <c r="F211" s="6">
        <v>157.5</v>
      </c>
      <c r="G211" s="6">
        <v>56</v>
      </c>
      <c r="H211" s="6">
        <v>400</v>
      </c>
      <c r="I211" s="6">
        <v>278</v>
      </c>
      <c r="J211" s="46">
        <v>400</v>
      </c>
      <c r="K211" s="34">
        <v>400</v>
      </c>
      <c r="L211" s="12">
        <v>400</v>
      </c>
    </row>
    <row r="212" spans="1:12" x14ac:dyDescent="0.25">
      <c r="A212" s="11"/>
      <c r="B212" s="83" t="s">
        <v>259</v>
      </c>
      <c r="C212" s="84"/>
      <c r="D212" s="84"/>
      <c r="E212" s="84"/>
      <c r="F212" s="84"/>
      <c r="G212" s="84"/>
      <c r="H212" s="84"/>
      <c r="I212" s="84"/>
      <c r="J212" s="84"/>
      <c r="K212" s="84"/>
      <c r="L212" s="85"/>
    </row>
    <row r="213" spans="1:12" x14ac:dyDescent="0.25">
      <c r="A213" s="11" t="s">
        <v>5</v>
      </c>
      <c r="B213" s="5" t="s">
        <v>189</v>
      </c>
      <c r="C213" s="5" t="s">
        <v>190</v>
      </c>
      <c r="D213" s="5" t="s">
        <v>10</v>
      </c>
      <c r="E213" s="5" t="s">
        <v>191</v>
      </c>
      <c r="F213" s="6">
        <v>28.6</v>
      </c>
      <c r="G213" s="6">
        <v>100.1</v>
      </c>
      <c r="H213" s="6">
        <v>100</v>
      </c>
      <c r="I213" s="6">
        <v>0</v>
      </c>
      <c r="J213" s="46">
        <v>0</v>
      </c>
      <c r="K213" s="34">
        <v>0</v>
      </c>
      <c r="L213" s="12">
        <v>0</v>
      </c>
    </row>
    <row r="214" spans="1:12" x14ac:dyDescent="0.25">
      <c r="A214" s="11" t="s">
        <v>5</v>
      </c>
      <c r="B214" s="5" t="s">
        <v>192</v>
      </c>
      <c r="C214" s="5" t="s">
        <v>68</v>
      </c>
      <c r="D214" s="5" t="s">
        <v>10</v>
      </c>
      <c r="E214" s="5" t="s">
        <v>69</v>
      </c>
      <c r="F214" s="6">
        <v>8241.7000000000007</v>
      </c>
      <c r="G214" s="6">
        <v>9003.5499999999993</v>
      </c>
      <c r="H214" s="6">
        <v>9500</v>
      </c>
      <c r="I214" s="6">
        <v>9560</v>
      </c>
      <c r="J214" s="46">
        <v>9700</v>
      </c>
      <c r="K214" s="34">
        <v>9800</v>
      </c>
      <c r="L214" s="12">
        <v>9800</v>
      </c>
    </row>
    <row r="215" spans="1:12" x14ac:dyDescent="0.25">
      <c r="A215" s="11" t="s">
        <v>5</v>
      </c>
      <c r="B215" s="5" t="s">
        <v>192</v>
      </c>
      <c r="C215" s="5" t="s">
        <v>70</v>
      </c>
      <c r="D215" s="5" t="s">
        <v>10</v>
      </c>
      <c r="E215" s="5" t="s">
        <v>71</v>
      </c>
      <c r="F215" s="6">
        <v>407.1</v>
      </c>
      <c r="G215" s="6">
        <v>749.51</v>
      </c>
      <c r="H215" s="6">
        <v>700</v>
      </c>
      <c r="I215" s="6">
        <v>590</v>
      </c>
      <c r="J215" s="46">
        <v>700</v>
      </c>
      <c r="K215" s="34">
        <v>700</v>
      </c>
      <c r="L215" s="12">
        <v>700</v>
      </c>
    </row>
    <row r="216" spans="1:12" x14ac:dyDescent="0.25">
      <c r="A216" s="11" t="s">
        <v>5</v>
      </c>
      <c r="B216" s="5" t="s">
        <v>192</v>
      </c>
      <c r="C216" s="5" t="s">
        <v>182</v>
      </c>
      <c r="D216" s="5" t="s">
        <v>10</v>
      </c>
      <c r="E216" s="5" t="s">
        <v>183</v>
      </c>
      <c r="F216" s="6">
        <v>105.95</v>
      </c>
      <c r="G216" s="6">
        <v>156.09</v>
      </c>
      <c r="H216" s="6">
        <v>180</v>
      </c>
      <c r="I216" s="6">
        <v>100</v>
      </c>
      <c r="J216" s="46">
        <v>180</v>
      </c>
      <c r="K216" s="34">
        <v>150</v>
      </c>
      <c r="L216" s="12">
        <v>150</v>
      </c>
    </row>
    <row r="217" spans="1:12" x14ac:dyDescent="0.25">
      <c r="A217" s="11" t="s">
        <v>5</v>
      </c>
      <c r="B217" s="5" t="s">
        <v>192</v>
      </c>
      <c r="C217" s="5" t="s">
        <v>72</v>
      </c>
      <c r="D217" s="5" t="s">
        <v>10</v>
      </c>
      <c r="E217" s="5" t="s">
        <v>73</v>
      </c>
      <c r="F217" s="6">
        <v>200</v>
      </c>
      <c r="G217" s="6">
        <v>600</v>
      </c>
      <c r="H217" s="6">
        <v>400</v>
      </c>
      <c r="I217" s="6">
        <v>400</v>
      </c>
      <c r="J217" s="46">
        <v>400</v>
      </c>
      <c r="K217" s="34">
        <v>400</v>
      </c>
      <c r="L217" s="12">
        <v>400</v>
      </c>
    </row>
    <row r="218" spans="1:12" x14ac:dyDescent="0.25">
      <c r="A218" s="11" t="s">
        <v>5</v>
      </c>
      <c r="B218" s="5" t="s">
        <v>192</v>
      </c>
      <c r="C218" s="5" t="s">
        <v>74</v>
      </c>
      <c r="D218" s="5" t="s">
        <v>10</v>
      </c>
      <c r="E218" s="5" t="s">
        <v>75</v>
      </c>
      <c r="F218" s="6">
        <v>386.85</v>
      </c>
      <c r="G218" s="6">
        <v>469.7</v>
      </c>
      <c r="H218" s="6">
        <v>450</v>
      </c>
      <c r="I218" s="6">
        <v>589</v>
      </c>
      <c r="J218" s="46">
        <v>650</v>
      </c>
      <c r="K218" s="34">
        <v>600</v>
      </c>
      <c r="L218" s="12">
        <v>600</v>
      </c>
    </row>
    <row r="219" spans="1:12" x14ac:dyDescent="0.25">
      <c r="A219" s="11" t="s">
        <v>5</v>
      </c>
      <c r="B219" s="5" t="s">
        <v>192</v>
      </c>
      <c r="C219" s="5" t="s">
        <v>76</v>
      </c>
      <c r="D219" s="5" t="s">
        <v>10</v>
      </c>
      <c r="E219" s="5" t="s">
        <v>77</v>
      </c>
      <c r="F219" s="6">
        <v>389.41</v>
      </c>
      <c r="G219" s="6">
        <v>418.31</v>
      </c>
      <c r="H219" s="6">
        <v>500</v>
      </c>
      <c r="I219" s="6">
        <v>415</v>
      </c>
      <c r="J219" s="46">
        <v>520</v>
      </c>
      <c r="K219" s="34">
        <v>500</v>
      </c>
      <c r="L219" s="12">
        <v>500</v>
      </c>
    </row>
    <row r="220" spans="1:12" x14ac:dyDescent="0.25">
      <c r="A220" s="11" t="s">
        <v>5</v>
      </c>
      <c r="B220" s="5" t="s">
        <v>192</v>
      </c>
      <c r="C220" s="5" t="s">
        <v>78</v>
      </c>
      <c r="D220" s="5" t="s">
        <v>10</v>
      </c>
      <c r="E220" s="5" t="s">
        <v>79</v>
      </c>
      <c r="F220" s="6">
        <v>125.13</v>
      </c>
      <c r="G220" s="6">
        <v>148.66</v>
      </c>
      <c r="H220" s="6">
        <v>190</v>
      </c>
      <c r="I220" s="6">
        <v>143</v>
      </c>
      <c r="J220" s="46">
        <v>190</v>
      </c>
      <c r="K220" s="34">
        <v>150</v>
      </c>
      <c r="L220" s="12">
        <v>150</v>
      </c>
    </row>
    <row r="221" spans="1:12" x14ac:dyDescent="0.25">
      <c r="A221" s="11" t="s">
        <v>5</v>
      </c>
      <c r="B221" s="5" t="s">
        <v>192</v>
      </c>
      <c r="C221" s="5" t="s">
        <v>80</v>
      </c>
      <c r="D221" s="5" t="s">
        <v>10</v>
      </c>
      <c r="E221" s="5" t="s">
        <v>81</v>
      </c>
      <c r="F221" s="6">
        <v>1253.1400000000001</v>
      </c>
      <c r="G221" s="6">
        <v>1487.93</v>
      </c>
      <c r="H221" s="6">
        <v>1330</v>
      </c>
      <c r="I221" s="6">
        <v>1440</v>
      </c>
      <c r="J221" s="46">
        <v>1500</v>
      </c>
      <c r="K221" s="34">
        <v>1400</v>
      </c>
      <c r="L221" s="12">
        <v>1400</v>
      </c>
    </row>
    <row r="222" spans="1:12" x14ac:dyDescent="0.25">
      <c r="A222" s="11" t="s">
        <v>5</v>
      </c>
      <c r="B222" s="5" t="s">
        <v>192</v>
      </c>
      <c r="C222" s="5" t="s">
        <v>82</v>
      </c>
      <c r="D222" s="5" t="s">
        <v>10</v>
      </c>
      <c r="E222" s="5" t="s">
        <v>83</v>
      </c>
      <c r="F222" s="6">
        <v>71.45</v>
      </c>
      <c r="G222" s="6">
        <v>84.99</v>
      </c>
      <c r="H222" s="6">
        <v>100</v>
      </c>
      <c r="I222" s="6">
        <v>83</v>
      </c>
      <c r="J222" s="46">
        <v>110</v>
      </c>
      <c r="K222" s="34">
        <v>100</v>
      </c>
      <c r="L222" s="12">
        <v>100</v>
      </c>
    </row>
    <row r="223" spans="1:12" x14ac:dyDescent="0.25">
      <c r="A223" s="11" t="s">
        <v>5</v>
      </c>
      <c r="B223" s="5" t="s">
        <v>192</v>
      </c>
      <c r="C223" s="5" t="s">
        <v>84</v>
      </c>
      <c r="D223" s="5" t="s">
        <v>10</v>
      </c>
      <c r="E223" s="5" t="s">
        <v>85</v>
      </c>
      <c r="F223" s="6">
        <v>268.42</v>
      </c>
      <c r="G223" s="6">
        <v>318.76</v>
      </c>
      <c r="H223" s="6">
        <v>280</v>
      </c>
      <c r="I223" s="6">
        <v>308</v>
      </c>
      <c r="J223" s="46">
        <v>350</v>
      </c>
      <c r="K223" s="34">
        <v>300</v>
      </c>
      <c r="L223" s="12">
        <v>300</v>
      </c>
    </row>
    <row r="224" spans="1:12" x14ac:dyDescent="0.25">
      <c r="A224" s="11" t="s">
        <v>5</v>
      </c>
      <c r="B224" s="5" t="s">
        <v>192</v>
      </c>
      <c r="C224" s="5" t="s">
        <v>86</v>
      </c>
      <c r="D224" s="5" t="s">
        <v>10</v>
      </c>
      <c r="E224" s="5" t="s">
        <v>87</v>
      </c>
      <c r="F224" s="6">
        <v>89.39</v>
      </c>
      <c r="G224" s="6">
        <v>106.19</v>
      </c>
      <c r="H224" s="6">
        <v>100</v>
      </c>
      <c r="I224" s="6">
        <v>102</v>
      </c>
      <c r="J224" s="46">
        <v>120</v>
      </c>
      <c r="K224" s="34">
        <v>100</v>
      </c>
      <c r="L224" s="12">
        <v>100</v>
      </c>
    </row>
    <row r="225" spans="1:12" x14ac:dyDescent="0.25">
      <c r="A225" s="11" t="s">
        <v>5</v>
      </c>
      <c r="B225" s="5" t="s">
        <v>192</v>
      </c>
      <c r="C225" s="5" t="s">
        <v>88</v>
      </c>
      <c r="D225" s="5" t="s">
        <v>10</v>
      </c>
      <c r="E225" s="5" t="s">
        <v>89</v>
      </c>
      <c r="F225" s="6">
        <v>425.03</v>
      </c>
      <c r="G225" s="6">
        <v>504.68</v>
      </c>
      <c r="H225" s="6">
        <v>450</v>
      </c>
      <c r="I225" s="6">
        <v>486</v>
      </c>
      <c r="J225" s="46">
        <v>550</v>
      </c>
      <c r="K225" s="34">
        <v>480</v>
      </c>
      <c r="L225" s="12">
        <v>480</v>
      </c>
    </row>
    <row r="226" spans="1:12" x14ac:dyDescent="0.25">
      <c r="A226" s="11" t="s">
        <v>5</v>
      </c>
      <c r="B226" s="5" t="s">
        <v>192</v>
      </c>
      <c r="C226" s="5" t="s">
        <v>90</v>
      </c>
      <c r="D226" s="5" t="s">
        <v>10</v>
      </c>
      <c r="E226" s="5" t="s">
        <v>91</v>
      </c>
      <c r="F226" s="6">
        <v>0</v>
      </c>
      <c r="G226" s="6">
        <v>45.53</v>
      </c>
      <c r="H226" s="6">
        <v>100</v>
      </c>
      <c r="I226" s="6">
        <v>88</v>
      </c>
      <c r="J226" s="46">
        <v>100</v>
      </c>
      <c r="K226" s="34">
        <v>100</v>
      </c>
      <c r="L226" s="12">
        <v>100</v>
      </c>
    </row>
    <row r="227" spans="1:12" x14ac:dyDescent="0.25">
      <c r="A227" s="11"/>
      <c r="B227" s="5" t="s">
        <v>192</v>
      </c>
      <c r="C227" s="5" t="s">
        <v>92</v>
      </c>
      <c r="D227" s="5" t="s">
        <v>35</v>
      </c>
      <c r="E227" s="5" t="s">
        <v>203</v>
      </c>
      <c r="F227" s="6">
        <v>716.46</v>
      </c>
      <c r="G227" s="6">
        <v>1109.8599999999999</v>
      </c>
      <c r="H227" s="6">
        <v>1000</v>
      </c>
      <c r="I227" s="6">
        <v>0</v>
      </c>
      <c r="J227" s="46">
        <v>500</v>
      </c>
      <c r="K227" s="34">
        <v>600</v>
      </c>
      <c r="L227" s="12">
        <v>600</v>
      </c>
    </row>
    <row r="228" spans="1:12" x14ac:dyDescent="0.25">
      <c r="A228" s="11" t="s">
        <v>5</v>
      </c>
      <c r="B228" s="5" t="s">
        <v>192</v>
      </c>
      <c r="C228" s="5" t="s">
        <v>94</v>
      </c>
      <c r="D228" s="5" t="s">
        <v>35</v>
      </c>
      <c r="E228" s="5" t="s">
        <v>95</v>
      </c>
      <c r="F228" s="6">
        <v>78.599999999999994</v>
      </c>
      <c r="G228" s="6">
        <v>10.25</v>
      </c>
      <c r="H228" s="6">
        <v>0</v>
      </c>
      <c r="I228" s="6">
        <v>0</v>
      </c>
      <c r="J228" s="46">
        <v>0</v>
      </c>
      <c r="K228" s="34">
        <v>0</v>
      </c>
      <c r="L228" s="12">
        <v>0</v>
      </c>
    </row>
    <row r="229" spans="1:12" x14ac:dyDescent="0.25">
      <c r="A229" s="11"/>
      <c r="B229" s="5" t="s">
        <v>192</v>
      </c>
      <c r="C229" s="5" t="s">
        <v>94</v>
      </c>
      <c r="D229" s="5" t="s">
        <v>10</v>
      </c>
      <c r="E229" s="5" t="s">
        <v>95</v>
      </c>
      <c r="F229" s="6">
        <v>0</v>
      </c>
      <c r="G229" s="6">
        <v>0</v>
      </c>
      <c r="H229" s="6">
        <v>50</v>
      </c>
      <c r="I229" s="6">
        <v>0</v>
      </c>
      <c r="J229" s="46">
        <v>50</v>
      </c>
      <c r="K229" s="34">
        <v>50</v>
      </c>
      <c r="L229" s="12">
        <v>50</v>
      </c>
    </row>
    <row r="230" spans="1:12" x14ac:dyDescent="0.25">
      <c r="A230" s="11"/>
      <c r="B230" s="5" t="s">
        <v>192</v>
      </c>
      <c r="C230" s="5" t="s">
        <v>96</v>
      </c>
      <c r="D230" s="5" t="s">
        <v>10</v>
      </c>
      <c r="E230" s="5" t="s">
        <v>97</v>
      </c>
      <c r="F230" s="6">
        <v>0</v>
      </c>
      <c r="G230" s="6">
        <v>47.65</v>
      </c>
      <c r="H230" s="6">
        <v>40</v>
      </c>
      <c r="I230" s="6">
        <v>1</v>
      </c>
      <c r="J230" s="46">
        <v>40</v>
      </c>
      <c r="K230" s="34">
        <v>40</v>
      </c>
      <c r="L230" s="12">
        <v>40</v>
      </c>
    </row>
    <row r="231" spans="1:12" x14ac:dyDescent="0.25">
      <c r="A231" s="11" t="s">
        <v>5</v>
      </c>
      <c r="B231" s="5" t="s">
        <v>192</v>
      </c>
      <c r="C231" s="5" t="s">
        <v>96</v>
      </c>
      <c r="D231" s="5" t="s">
        <v>35</v>
      </c>
      <c r="E231" s="5" t="s">
        <v>97</v>
      </c>
      <c r="F231" s="6">
        <v>18.64</v>
      </c>
      <c r="G231" s="6">
        <v>0</v>
      </c>
      <c r="H231" s="6">
        <v>0</v>
      </c>
      <c r="I231" s="6">
        <v>0</v>
      </c>
      <c r="J231" s="46">
        <v>0</v>
      </c>
      <c r="K231" s="34">
        <v>0</v>
      </c>
      <c r="L231" s="12">
        <v>0</v>
      </c>
    </row>
    <row r="232" spans="1:12" x14ac:dyDescent="0.25">
      <c r="A232" s="11" t="s">
        <v>5</v>
      </c>
      <c r="B232" s="5" t="s">
        <v>192</v>
      </c>
      <c r="C232" s="5" t="s">
        <v>98</v>
      </c>
      <c r="D232" s="5" t="s">
        <v>10</v>
      </c>
      <c r="E232" s="5" t="s">
        <v>99</v>
      </c>
      <c r="F232" s="6">
        <v>35.78</v>
      </c>
      <c r="G232" s="6">
        <v>0</v>
      </c>
      <c r="H232" s="6">
        <v>50</v>
      </c>
      <c r="I232" s="6">
        <v>0</v>
      </c>
      <c r="J232" s="46">
        <v>50</v>
      </c>
      <c r="K232" s="34">
        <v>0</v>
      </c>
      <c r="L232" s="12">
        <v>50</v>
      </c>
    </row>
    <row r="233" spans="1:12" x14ac:dyDescent="0.25">
      <c r="A233" s="11" t="s">
        <v>5</v>
      </c>
      <c r="B233" s="5" t="s">
        <v>192</v>
      </c>
      <c r="C233" s="5" t="s">
        <v>102</v>
      </c>
      <c r="D233" s="5" t="s">
        <v>10</v>
      </c>
      <c r="E233" s="5" t="s">
        <v>103</v>
      </c>
      <c r="F233" s="6">
        <v>0</v>
      </c>
      <c r="G233" s="6">
        <v>400.19</v>
      </c>
      <c r="H233" s="6">
        <v>150</v>
      </c>
      <c r="I233" s="6">
        <v>0</v>
      </c>
      <c r="J233" s="46">
        <v>150</v>
      </c>
      <c r="K233" s="34">
        <v>0</v>
      </c>
      <c r="L233" s="12">
        <v>100</v>
      </c>
    </row>
    <row r="234" spans="1:12" x14ac:dyDescent="0.25">
      <c r="A234" s="11" t="s">
        <v>5</v>
      </c>
      <c r="B234" s="5" t="s">
        <v>192</v>
      </c>
      <c r="C234" s="5" t="s">
        <v>104</v>
      </c>
      <c r="D234" s="5" t="s">
        <v>35</v>
      </c>
      <c r="E234" s="5" t="s">
        <v>105</v>
      </c>
      <c r="F234" s="6">
        <v>522.9</v>
      </c>
      <c r="G234" s="6">
        <v>430.29</v>
      </c>
      <c r="H234" s="6">
        <v>500</v>
      </c>
      <c r="I234" s="6">
        <v>400</v>
      </c>
      <c r="J234" s="46">
        <v>500</v>
      </c>
      <c r="K234" s="34">
        <v>400</v>
      </c>
      <c r="L234" s="12">
        <v>400</v>
      </c>
    </row>
    <row r="235" spans="1:12" x14ac:dyDescent="0.25">
      <c r="A235" s="11"/>
      <c r="B235" s="5" t="s">
        <v>192</v>
      </c>
      <c r="C235" s="5" t="s">
        <v>104</v>
      </c>
      <c r="D235" s="5" t="s">
        <v>10</v>
      </c>
      <c r="E235" s="5" t="s">
        <v>105</v>
      </c>
      <c r="F235" s="6">
        <v>0</v>
      </c>
      <c r="G235" s="6">
        <v>0</v>
      </c>
      <c r="H235" s="6">
        <v>0</v>
      </c>
      <c r="I235" s="6">
        <v>0</v>
      </c>
      <c r="J235" s="46">
        <v>0</v>
      </c>
      <c r="K235" s="34">
        <v>0</v>
      </c>
      <c r="L235" s="12">
        <v>0</v>
      </c>
    </row>
    <row r="236" spans="1:12" x14ac:dyDescent="0.25">
      <c r="A236" s="11" t="s">
        <v>5</v>
      </c>
      <c r="B236" s="5" t="s">
        <v>192</v>
      </c>
      <c r="C236" s="5" t="s">
        <v>108</v>
      </c>
      <c r="D236" s="5" t="s">
        <v>10</v>
      </c>
      <c r="E236" s="5" t="s">
        <v>109</v>
      </c>
      <c r="F236" s="6">
        <v>0</v>
      </c>
      <c r="G236" s="6">
        <v>26.88</v>
      </c>
      <c r="H236" s="6">
        <v>50</v>
      </c>
      <c r="I236" s="6">
        <v>54</v>
      </c>
      <c r="J236" s="46">
        <v>70</v>
      </c>
      <c r="K236" s="34">
        <v>50</v>
      </c>
      <c r="L236" s="12">
        <v>50</v>
      </c>
    </row>
    <row r="237" spans="1:12" x14ac:dyDescent="0.25">
      <c r="A237" s="11"/>
      <c r="B237" s="5" t="s">
        <v>192</v>
      </c>
      <c r="C237" s="5" t="s">
        <v>108</v>
      </c>
      <c r="D237" s="5" t="s">
        <v>35</v>
      </c>
      <c r="E237" s="5" t="s">
        <v>109</v>
      </c>
      <c r="F237" s="6">
        <v>42</v>
      </c>
      <c r="G237" s="6">
        <v>0</v>
      </c>
      <c r="H237" s="6">
        <v>0</v>
      </c>
      <c r="I237" s="6">
        <v>0</v>
      </c>
      <c r="J237" s="46">
        <v>0</v>
      </c>
      <c r="K237" s="34">
        <v>0</v>
      </c>
      <c r="L237" s="12">
        <v>0</v>
      </c>
    </row>
    <row r="238" spans="1:12" x14ac:dyDescent="0.25">
      <c r="A238" s="11" t="s">
        <v>278</v>
      </c>
      <c r="B238" s="5" t="s">
        <v>192</v>
      </c>
      <c r="C238" s="5" t="s">
        <v>276</v>
      </c>
      <c r="D238" s="5" t="s">
        <v>35</v>
      </c>
      <c r="E238" s="5" t="s">
        <v>277</v>
      </c>
      <c r="F238" s="6">
        <v>5456.06</v>
      </c>
      <c r="G238" s="6">
        <v>5358.12</v>
      </c>
      <c r="H238" s="52">
        <v>0</v>
      </c>
      <c r="I238" s="6">
        <v>5300</v>
      </c>
      <c r="J238" s="49">
        <v>0</v>
      </c>
      <c r="K238" s="50">
        <v>0</v>
      </c>
      <c r="L238" s="51">
        <v>0</v>
      </c>
    </row>
    <row r="239" spans="1:12" x14ac:dyDescent="0.25">
      <c r="A239" s="11"/>
      <c r="B239" s="5" t="s">
        <v>192</v>
      </c>
      <c r="C239" s="5" t="s">
        <v>122</v>
      </c>
      <c r="D239" s="5" t="s">
        <v>10</v>
      </c>
      <c r="E239" s="5" t="s">
        <v>243</v>
      </c>
      <c r="F239" s="6">
        <v>0</v>
      </c>
      <c r="G239" s="6">
        <v>50.6</v>
      </c>
      <c r="H239" s="6">
        <v>50</v>
      </c>
      <c r="I239" s="6">
        <v>0</v>
      </c>
      <c r="J239" s="46">
        <v>50</v>
      </c>
      <c r="K239" s="34">
        <v>50</v>
      </c>
      <c r="L239" s="12">
        <v>50</v>
      </c>
    </row>
    <row r="240" spans="1:12" x14ac:dyDescent="0.25">
      <c r="A240" s="11" t="s">
        <v>5</v>
      </c>
      <c r="B240" s="5" t="s">
        <v>192</v>
      </c>
      <c r="C240" s="5" t="s">
        <v>126</v>
      </c>
      <c r="D240" s="5" t="s">
        <v>10</v>
      </c>
      <c r="E240" s="5" t="s">
        <v>127</v>
      </c>
      <c r="F240" s="6">
        <v>0</v>
      </c>
      <c r="G240" s="6">
        <v>49</v>
      </c>
      <c r="H240" s="6">
        <v>0</v>
      </c>
      <c r="I240" s="6">
        <v>0</v>
      </c>
      <c r="J240" s="46">
        <v>0</v>
      </c>
      <c r="K240" s="34">
        <v>0</v>
      </c>
      <c r="L240" s="12">
        <v>0</v>
      </c>
    </row>
    <row r="241" spans="1:12" x14ac:dyDescent="0.25">
      <c r="A241" s="11"/>
      <c r="B241" s="5" t="s">
        <v>192</v>
      </c>
      <c r="C241" s="5" t="s">
        <v>126</v>
      </c>
      <c r="D241" s="5" t="s">
        <v>35</v>
      </c>
      <c r="E241" s="5" t="s">
        <v>127</v>
      </c>
      <c r="F241" s="6">
        <v>49</v>
      </c>
      <c r="G241" s="6">
        <v>0</v>
      </c>
      <c r="H241" s="6">
        <v>50</v>
      </c>
      <c r="I241" s="6">
        <v>79</v>
      </c>
      <c r="J241" s="46">
        <v>80</v>
      </c>
      <c r="K241" s="34">
        <v>80</v>
      </c>
      <c r="L241" s="12">
        <v>80</v>
      </c>
    </row>
    <row r="242" spans="1:12" x14ac:dyDescent="0.25">
      <c r="A242" s="11" t="s">
        <v>5</v>
      </c>
      <c r="B242" s="5" t="s">
        <v>192</v>
      </c>
      <c r="C242" s="5" t="s">
        <v>130</v>
      </c>
      <c r="D242" s="5" t="s">
        <v>10</v>
      </c>
      <c r="E242" s="5" t="s">
        <v>131</v>
      </c>
      <c r="F242" s="6">
        <v>0</v>
      </c>
      <c r="G242" s="6">
        <v>0</v>
      </c>
      <c r="H242" s="6">
        <v>0</v>
      </c>
      <c r="I242" s="6">
        <v>0</v>
      </c>
      <c r="J242" s="46">
        <v>0</v>
      </c>
      <c r="K242" s="34">
        <v>0</v>
      </c>
      <c r="L242" s="12">
        <v>0</v>
      </c>
    </row>
    <row r="243" spans="1:12" x14ac:dyDescent="0.25">
      <c r="A243" s="11"/>
      <c r="B243" s="5" t="s">
        <v>234</v>
      </c>
      <c r="C243" s="5" t="s">
        <v>130</v>
      </c>
      <c r="D243" s="5" t="s">
        <v>35</v>
      </c>
      <c r="E243" s="5" t="s">
        <v>131</v>
      </c>
      <c r="F243" s="6">
        <v>381.67</v>
      </c>
      <c r="G243" s="6">
        <v>118.8</v>
      </c>
      <c r="H243" s="6">
        <v>250</v>
      </c>
      <c r="I243" s="6">
        <v>130</v>
      </c>
      <c r="J243" s="46">
        <v>250</v>
      </c>
      <c r="K243" s="34">
        <v>250</v>
      </c>
      <c r="L243" s="12">
        <v>250</v>
      </c>
    </row>
    <row r="244" spans="1:12" x14ac:dyDescent="0.25">
      <c r="A244" s="11" t="s">
        <v>5</v>
      </c>
      <c r="B244" s="5" t="s">
        <v>192</v>
      </c>
      <c r="C244" s="5" t="s">
        <v>140</v>
      </c>
      <c r="D244" s="5" t="s">
        <v>10</v>
      </c>
      <c r="E244" s="5" t="s">
        <v>141</v>
      </c>
      <c r="F244" s="6">
        <v>86.41</v>
      </c>
      <c r="G244" s="6">
        <v>95.95</v>
      </c>
      <c r="H244" s="6">
        <v>100</v>
      </c>
      <c r="I244" s="6">
        <v>85</v>
      </c>
      <c r="J244" s="46">
        <v>100</v>
      </c>
      <c r="K244" s="34">
        <v>110</v>
      </c>
      <c r="L244" s="12">
        <v>110</v>
      </c>
    </row>
    <row r="245" spans="1:12" x14ac:dyDescent="0.25">
      <c r="A245" s="11" t="s">
        <v>278</v>
      </c>
      <c r="B245" s="5" t="s">
        <v>279</v>
      </c>
      <c r="C245" s="5"/>
      <c r="D245" s="5" t="s">
        <v>35</v>
      </c>
      <c r="E245" s="5" t="s">
        <v>280</v>
      </c>
      <c r="F245" s="6">
        <v>28.28</v>
      </c>
      <c r="G245" s="6">
        <v>82.56</v>
      </c>
      <c r="H245" s="52">
        <v>0</v>
      </c>
      <c r="I245" s="57">
        <v>39</v>
      </c>
      <c r="J245" s="49">
        <v>0</v>
      </c>
      <c r="K245" s="50">
        <v>0</v>
      </c>
      <c r="L245" s="51">
        <v>0</v>
      </c>
    </row>
    <row r="246" spans="1:12" x14ac:dyDescent="0.25">
      <c r="A246" s="11" t="s">
        <v>5</v>
      </c>
      <c r="B246" s="5" t="s">
        <v>192</v>
      </c>
      <c r="C246" s="5" t="s">
        <v>144</v>
      </c>
      <c r="D246" s="5" t="s">
        <v>10</v>
      </c>
      <c r="E246" s="5" t="s">
        <v>145</v>
      </c>
      <c r="F246" s="6">
        <v>100</v>
      </c>
      <c r="G246" s="6">
        <v>107.22</v>
      </c>
      <c r="H246" s="6">
        <v>150</v>
      </c>
      <c r="I246" s="6">
        <v>9</v>
      </c>
      <c r="J246" s="46">
        <v>0</v>
      </c>
      <c r="K246" s="34">
        <v>0</v>
      </c>
      <c r="L246" s="12">
        <v>0</v>
      </c>
    </row>
    <row r="247" spans="1:12" x14ac:dyDescent="0.25">
      <c r="A247" s="11" t="s">
        <v>5</v>
      </c>
      <c r="B247" s="5" t="s">
        <v>192</v>
      </c>
      <c r="C247" s="5" t="s">
        <v>187</v>
      </c>
      <c r="D247" s="5" t="s">
        <v>10</v>
      </c>
      <c r="E247" s="5" t="s">
        <v>188</v>
      </c>
      <c r="F247" s="6">
        <v>48.68</v>
      </c>
      <c r="G247" s="6">
        <v>0</v>
      </c>
      <c r="H247" s="6">
        <v>100</v>
      </c>
      <c r="I247" s="6">
        <v>0</v>
      </c>
      <c r="J247" s="46">
        <v>100</v>
      </c>
      <c r="K247" s="34">
        <v>100</v>
      </c>
      <c r="L247" s="12">
        <v>100</v>
      </c>
    </row>
    <row r="248" spans="1:12" x14ac:dyDescent="0.25">
      <c r="A248" s="11"/>
      <c r="B248" s="83" t="s">
        <v>260</v>
      </c>
      <c r="C248" s="84"/>
      <c r="D248" s="84"/>
      <c r="E248" s="84"/>
      <c r="F248" s="84"/>
      <c r="G248" s="84"/>
      <c r="H248" s="84"/>
      <c r="I248" s="84"/>
      <c r="J248" s="84"/>
      <c r="K248" s="84"/>
      <c r="L248" s="85"/>
    </row>
    <row r="249" spans="1:12" x14ac:dyDescent="0.25">
      <c r="A249" s="11"/>
      <c r="B249" s="5" t="s">
        <v>242</v>
      </c>
      <c r="C249" s="5" t="s">
        <v>179</v>
      </c>
      <c r="D249" s="5" t="s">
        <v>10</v>
      </c>
      <c r="E249" s="5" t="s">
        <v>244</v>
      </c>
      <c r="F249" s="6">
        <v>0</v>
      </c>
      <c r="G249" s="6">
        <v>333.71</v>
      </c>
      <c r="H249" s="6">
        <v>1300</v>
      </c>
      <c r="I249" s="6">
        <v>121</v>
      </c>
      <c r="J249" s="46">
        <v>0</v>
      </c>
      <c r="K249" s="34">
        <v>0</v>
      </c>
      <c r="L249" s="12">
        <v>0</v>
      </c>
    </row>
    <row r="250" spans="1:12" ht="21" customHeight="1" x14ac:dyDescent="0.25">
      <c r="A250" s="11" t="s">
        <v>51</v>
      </c>
      <c r="B250" s="5" t="s">
        <v>5</v>
      </c>
      <c r="C250" s="5" t="s">
        <v>5</v>
      </c>
      <c r="D250" s="5" t="s">
        <v>5</v>
      </c>
      <c r="E250" s="3" t="s">
        <v>208</v>
      </c>
      <c r="F250" s="16">
        <f t="shared" ref="F250:L250" si="3">SUM(F48:F249)</f>
        <v>121553.35999999996</v>
      </c>
      <c r="G250" s="16">
        <f t="shared" si="3"/>
        <v>136210.94</v>
      </c>
      <c r="H250" s="16">
        <f t="shared" si="3"/>
        <v>152109.34000000003</v>
      </c>
      <c r="I250" s="16">
        <f t="shared" si="3"/>
        <v>155214.76999999999</v>
      </c>
      <c r="J250" s="16">
        <f t="shared" si="3"/>
        <v>154570</v>
      </c>
      <c r="K250" s="36">
        <f t="shared" si="3"/>
        <v>150560</v>
      </c>
      <c r="L250" s="17">
        <f t="shared" si="3"/>
        <v>150340</v>
      </c>
    </row>
    <row r="251" spans="1:12" x14ac:dyDescent="0.25">
      <c r="A251" s="11" t="s">
        <v>52</v>
      </c>
      <c r="B251" s="5" t="s">
        <v>5</v>
      </c>
      <c r="C251" s="5" t="s">
        <v>5</v>
      </c>
      <c r="D251" s="5" t="s">
        <v>5</v>
      </c>
      <c r="E251" s="44" t="s">
        <v>53</v>
      </c>
      <c r="F251" s="7"/>
      <c r="G251" s="7"/>
      <c r="H251" s="7"/>
      <c r="I251" s="7"/>
      <c r="J251" s="47"/>
      <c r="K251" s="35"/>
      <c r="L251" s="13"/>
    </row>
    <row r="252" spans="1:12" x14ac:dyDescent="0.25">
      <c r="A252" s="11"/>
      <c r="B252" s="5" t="s">
        <v>181</v>
      </c>
      <c r="C252" s="5" t="s">
        <v>235</v>
      </c>
      <c r="D252" s="5" t="s">
        <v>35</v>
      </c>
      <c r="E252" s="5" t="s">
        <v>236</v>
      </c>
      <c r="F252" s="6">
        <v>1200</v>
      </c>
      <c r="G252" s="6">
        <v>0</v>
      </c>
      <c r="H252" s="6">
        <v>0</v>
      </c>
      <c r="I252" s="6">
        <v>0</v>
      </c>
      <c r="J252" s="46">
        <v>0</v>
      </c>
      <c r="K252" s="34">
        <v>0</v>
      </c>
      <c r="L252" s="12">
        <v>0</v>
      </c>
    </row>
    <row r="253" spans="1:12" x14ac:dyDescent="0.25">
      <c r="A253" s="11"/>
      <c r="B253" s="5" t="s">
        <v>275</v>
      </c>
      <c r="C253" s="5" t="s">
        <v>235</v>
      </c>
      <c r="D253" s="5" t="s">
        <v>62</v>
      </c>
      <c r="E253" s="5" t="s">
        <v>236</v>
      </c>
      <c r="F253" s="6">
        <v>0</v>
      </c>
      <c r="G253" s="6">
        <v>1341.6</v>
      </c>
      <c r="H253" s="6">
        <v>0</v>
      </c>
      <c r="I253" s="6">
        <v>0</v>
      </c>
      <c r="J253" s="46">
        <v>0</v>
      </c>
      <c r="K253" s="34">
        <v>0</v>
      </c>
      <c r="L253" s="12">
        <v>0</v>
      </c>
    </row>
    <row r="254" spans="1:12" x14ac:dyDescent="0.25">
      <c r="A254" s="11"/>
      <c r="B254" s="5" t="s">
        <v>67</v>
      </c>
      <c r="C254" s="5" t="s">
        <v>193</v>
      </c>
      <c r="D254" s="5" t="s">
        <v>55</v>
      </c>
      <c r="E254" s="5" t="s">
        <v>298</v>
      </c>
      <c r="F254" s="6">
        <v>0</v>
      </c>
      <c r="G254" s="6">
        <v>0</v>
      </c>
      <c r="H254" s="6">
        <v>0</v>
      </c>
      <c r="I254" s="6">
        <v>3900</v>
      </c>
      <c r="J254" s="46">
        <v>0</v>
      </c>
      <c r="K254" s="34">
        <v>0</v>
      </c>
      <c r="L254" s="12">
        <v>0</v>
      </c>
    </row>
    <row r="255" spans="1:12" x14ac:dyDescent="0.25">
      <c r="A255" s="11" t="s">
        <v>5</v>
      </c>
      <c r="B255" s="5" t="s">
        <v>67</v>
      </c>
      <c r="C255" s="5" t="s">
        <v>193</v>
      </c>
      <c r="D255" s="5" t="s">
        <v>62</v>
      </c>
      <c r="E255" s="5" t="s">
        <v>194</v>
      </c>
      <c r="F255" s="6">
        <v>0</v>
      </c>
      <c r="G255" s="6">
        <v>2420</v>
      </c>
      <c r="H255" s="6">
        <v>0</v>
      </c>
      <c r="I255" s="6">
        <v>1188</v>
      </c>
      <c r="J255" s="46">
        <v>0</v>
      </c>
      <c r="K255" s="34">
        <v>0</v>
      </c>
      <c r="L255" s="12">
        <v>0</v>
      </c>
    </row>
    <row r="256" spans="1:12" x14ac:dyDescent="0.25">
      <c r="A256" s="11"/>
      <c r="B256" s="5" t="s">
        <v>246</v>
      </c>
      <c r="C256" s="5" t="s">
        <v>245</v>
      </c>
      <c r="D256" s="5" t="s">
        <v>55</v>
      </c>
      <c r="E256" s="5" t="s">
        <v>299</v>
      </c>
      <c r="F256" s="6">
        <v>0</v>
      </c>
      <c r="G256" s="6">
        <v>0</v>
      </c>
      <c r="H256" s="6">
        <v>0</v>
      </c>
      <c r="I256" s="6">
        <v>321849</v>
      </c>
      <c r="J256" s="46">
        <v>21215</v>
      </c>
      <c r="K256" s="34">
        <v>0</v>
      </c>
      <c r="L256" s="12">
        <v>0</v>
      </c>
    </row>
    <row r="257" spans="1:12" x14ac:dyDescent="0.25">
      <c r="A257" s="11"/>
      <c r="B257" s="5" t="s">
        <v>246</v>
      </c>
      <c r="C257" s="5" t="s">
        <v>245</v>
      </c>
      <c r="D257" s="5" t="s">
        <v>55</v>
      </c>
      <c r="E257" s="5" t="s">
        <v>314</v>
      </c>
      <c r="F257" s="6">
        <v>0</v>
      </c>
      <c r="G257" s="6">
        <v>0</v>
      </c>
      <c r="H257" s="6">
        <v>0</v>
      </c>
      <c r="I257" s="6">
        <v>0</v>
      </c>
      <c r="J257" s="46">
        <v>54235</v>
      </c>
      <c r="K257" s="34">
        <v>0</v>
      </c>
      <c r="L257" s="12">
        <v>0</v>
      </c>
    </row>
    <row r="258" spans="1:12" x14ac:dyDescent="0.25">
      <c r="A258" s="11" t="s">
        <v>5</v>
      </c>
      <c r="B258" s="5" t="s">
        <v>67</v>
      </c>
      <c r="C258" s="5" t="s">
        <v>195</v>
      </c>
      <c r="D258" s="5" t="s">
        <v>46</v>
      </c>
      <c r="E258" s="5" t="s">
        <v>184</v>
      </c>
      <c r="F258" s="6">
        <v>0</v>
      </c>
      <c r="G258" s="6">
        <v>0</v>
      </c>
      <c r="H258" s="6">
        <v>4000</v>
      </c>
      <c r="I258" s="6">
        <v>4000</v>
      </c>
      <c r="J258" s="46">
        <v>0</v>
      </c>
      <c r="K258" s="34">
        <v>0</v>
      </c>
      <c r="L258" s="12">
        <v>0</v>
      </c>
    </row>
    <row r="259" spans="1:12" ht="21.75" customHeight="1" x14ac:dyDescent="0.25">
      <c r="A259" s="11" t="s">
        <v>58</v>
      </c>
      <c r="B259" s="5" t="s">
        <v>5</v>
      </c>
      <c r="C259" s="5" t="s">
        <v>5</v>
      </c>
      <c r="D259" s="5" t="s">
        <v>5</v>
      </c>
      <c r="E259" s="3" t="s">
        <v>207</v>
      </c>
      <c r="F259" s="16">
        <f>SUM(F252:F258)</f>
        <v>1200</v>
      </c>
      <c r="G259" s="16">
        <f>SUM(G252:G258)</f>
        <v>3761.6</v>
      </c>
      <c r="H259" s="16">
        <f>SUM(H252:H258)</f>
        <v>4000</v>
      </c>
      <c r="I259" s="16">
        <f>SUM(I252:I258)</f>
        <v>330937</v>
      </c>
      <c r="J259" s="16">
        <f>SUM(J251:J258)</f>
        <v>75450</v>
      </c>
      <c r="K259" s="36">
        <f>SUM(K252:K258)</f>
        <v>0</v>
      </c>
      <c r="L259" s="17">
        <f>SUM(L252:L258)</f>
        <v>0</v>
      </c>
    </row>
    <row r="260" spans="1:12" ht="26.25" customHeight="1" thickBot="1" x14ac:dyDescent="0.3">
      <c r="A260" s="58" t="s">
        <v>65</v>
      </c>
      <c r="B260" s="59"/>
      <c r="C260" s="59"/>
      <c r="D260" s="59"/>
      <c r="E260" s="60"/>
      <c r="F260" s="22">
        <f t="shared" ref="F260:L260" si="4">SUM(F250,F259)</f>
        <v>122753.35999999996</v>
      </c>
      <c r="G260" s="22">
        <f t="shared" si="4"/>
        <v>139972.54</v>
      </c>
      <c r="H260" s="22">
        <f t="shared" si="4"/>
        <v>156109.34000000003</v>
      </c>
      <c r="I260" s="22">
        <f t="shared" si="4"/>
        <v>486151.77</v>
      </c>
      <c r="J260" s="22">
        <f t="shared" si="4"/>
        <v>230020</v>
      </c>
      <c r="K260" s="39">
        <f t="shared" si="4"/>
        <v>150560</v>
      </c>
      <c r="L260" s="23">
        <f t="shared" si="4"/>
        <v>150340</v>
      </c>
    </row>
    <row r="261" spans="1:12" x14ac:dyDescent="0.25">
      <c r="F261" s="1"/>
      <c r="G261" s="1"/>
      <c r="H261" s="1"/>
      <c r="I261" s="1"/>
      <c r="J261" s="1"/>
      <c r="K261" s="1"/>
      <c r="L261" s="1"/>
    </row>
    <row r="262" spans="1:12" x14ac:dyDescent="0.25">
      <c r="A262" t="s">
        <v>302</v>
      </c>
    </row>
    <row r="263" spans="1:12" x14ac:dyDescent="0.25">
      <c r="C263" t="s">
        <v>303</v>
      </c>
    </row>
    <row r="264" spans="1:12" x14ac:dyDescent="0.25">
      <c r="C264" t="s">
        <v>304</v>
      </c>
    </row>
    <row r="265" spans="1:12" x14ac:dyDescent="0.25">
      <c r="C265" t="s">
        <v>305</v>
      </c>
    </row>
    <row r="266" spans="1:12" x14ac:dyDescent="0.25">
      <c r="C266" t="s">
        <v>306</v>
      </c>
    </row>
    <row r="267" spans="1:12" x14ac:dyDescent="0.25">
      <c r="C267" t="s">
        <v>307</v>
      </c>
    </row>
  </sheetData>
  <mergeCells count="21">
    <mergeCell ref="B248:L248"/>
    <mergeCell ref="B134:L134"/>
    <mergeCell ref="B148:L148"/>
    <mergeCell ref="B164:L164"/>
    <mergeCell ref="B210:L210"/>
    <mergeCell ref="A260:E260"/>
    <mergeCell ref="A1:L1"/>
    <mergeCell ref="A3:E3"/>
    <mergeCell ref="A4:D4"/>
    <mergeCell ref="A45:D45"/>
    <mergeCell ref="F35:L35"/>
    <mergeCell ref="F39:L39"/>
    <mergeCell ref="F5:L5"/>
    <mergeCell ref="F45:L45"/>
    <mergeCell ref="A43:E43"/>
    <mergeCell ref="F4:L4"/>
    <mergeCell ref="B47:L47"/>
    <mergeCell ref="B102:L102"/>
    <mergeCell ref="B123:L123"/>
    <mergeCell ref="B125:L125"/>
    <mergeCell ref="B212:L2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L9" sqref="L9"/>
    </sheetView>
  </sheetViews>
  <sheetFormatPr defaultRowHeight="15" x14ac:dyDescent="0.25"/>
  <cols>
    <col min="3" max="3" width="43.42578125" customWidth="1"/>
    <col min="4" max="6" width="10.7109375" bestFit="1" customWidth="1"/>
    <col min="7" max="7" width="11.28515625" bestFit="1" customWidth="1"/>
    <col min="8" max="10" width="10.7109375" bestFit="1" customWidth="1"/>
  </cols>
  <sheetData>
    <row r="1" spans="1:10" ht="24" thickBot="1" x14ac:dyDescent="0.4">
      <c r="A1" s="61" t="s">
        <v>210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8.75" x14ac:dyDescent="0.3">
      <c r="A2" s="8" t="s">
        <v>0</v>
      </c>
      <c r="B2" s="9" t="s">
        <v>2</v>
      </c>
      <c r="C2" s="9" t="s">
        <v>4</v>
      </c>
      <c r="D2" s="24" t="s">
        <v>211</v>
      </c>
      <c r="E2" s="24" t="s">
        <v>196</v>
      </c>
      <c r="F2" s="24" t="s">
        <v>197</v>
      </c>
      <c r="G2" s="24" t="s">
        <v>198</v>
      </c>
      <c r="H2" s="24" t="s">
        <v>199</v>
      </c>
      <c r="I2" s="24" t="s">
        <v>200</v>
      </c>
      <c r="J2" s="25" t="s">
        <v>201</v>
      </c>
    </row>
    <row r="3" spans="1:10" ht="33" customHeight="1" x14ac:dyDescent="0.25">
      <c r="A3" s="62" t="s">
        <v>5</v>
      </c>
      <c r="B3" s="63"/>
      <c r="C3" s="64"/>
      <c r="D3" s="14" t="s">
        <v>204</v>
      </c>
      <c r="E3" s="14" t="s">
        <v>204</v>
      </c>
      <c r="F3" s="14" t="s">
        <v>205</v>
      </c>
      <c r="G3" s="32" t="s">
        <v>226</v>
      </c>
      <c r="H3" s="14" t="s">
        <v>206</v>
      </c>
      <c r="I3" s="14" t="s">
        <v>206</v>
      </c>
      <c r="J3" s="15" t="s">
        <v>206</v>
      </c>
    </row>
    <row r="4" spans="1:10" ht="20.100000000000001" customHeight="1" x14ac:dyDescent="0.25">
      <c r="A4" s="65" t="s">
        <v>6</v>
      </c>
      <c r="B4" s="66"/>
      <c r="C4" s="20"/>
      <c r="D4" s="86"/>
      <c r="E4" s="81"/>
      <c r="F4" s="81"/>
      <c r="G4" s="81"/>
      <c r="H4" s="81"/>
      <c r="I4" s="81"/>
      <c r="J4" s="82"/>
    </row>
    <row r="5" spans="1:10" ht="20.100000000000001" customHeight="1" x14ac:dyDescent="0.25">
      <c r="A5" s="11" t="s">
        <v>5</v>
      </c>
      <c r="B5" s="5" t="s">
        <v>218</v>
      </c>
      <c r="C5" s="5"/>
      <c r="D5" s="6">
        <v>82646.87</v>
      </c>
      <c r="E5" s="6">
        <v>91016.63</v>
      </c>
      <c r="F5" s="6">
        <v>93200</v>
      </c>
      <c r="G5" s="6">
        <v>78538.399999999994</v>
      </c>
      <c r="H5" s="6">
        <v>98000</v>
      </c>
      <c r="I5" s="6">
        <v>98000</v>
      </c>
      <c r="J5" s="12">
        <v>99000</v>
      </c>
    </row>
    <row r="6" spans="1:10" ht="20.100000000000001" customHeight="1" x14ac:dyDescent="0.25">
      <c r="A6" s="11"/>
      <c r="B6" s="5" t="s">
        <v>212</v>
      </c>
      <c r="C6" s="5"/>
      <c r="D6" s="6">
        <v>9556.16</v>
      </c>
      <c r="E6" s="6">
        <v>9977.84</v>
      </c>
      <c r="F6" s="6">
        <v>9725</v>
      </c>
      <c r="G6" s="6">
        <v>4981.25</v>
      </c>
      <c r="H6" s="6">
        <v>9830</v>
      </c>
      <c r="I6" s="6">
        <v>9830</v>
      </c>
      <c r="J6" s="12">
        <v>9930</v>
      </c>
    </row>
    <row r="7" spans="1:10" ht="20.100000000000001" customHeight="1" x14ac:dyDescent="0.25">
      <c r="A7" s="11"/>
      <c r="B7" s="5" t="s">
        <v>213</v>
      </c>
      <c r="C7" s="5"/>
      <c r="D7" s="6">
        <v>7182.91</v>
      </c>
      <c r="E7" s="6">
        <v>7210.85</v>
      </c>
      <c r="F7" s="6">
        <v>7620</v>
      </c>
      <c r="G7" s="6">
        <v>7598.3</v>
      </c>
      <c r="H7" s="6">
        <v>7760</v>
      </c>
      <c r="I7" s="6">
        <v>7760</v>
      </c>
      <c r="J7" s="12">
        <v>7760</v>
      </c>
    </row>
    <row r="8" spans="1:10" ht="20.100000000000001" customHeight="1" x14ac:dyDescent="0.25">
      <c r="A8" s="11"/>
      <c r="B8" s="5" t="s">
        <v>214</v>
      </c>
      <c r="C8" s="5"/>
      <c r="D8" s="6">
        <v>5693.41</v>
      </c>
      <c r="E8" s="6">
        <v>5256.37</v>
      </c>
      <c r="F8" s="6">
        <v>2800</v>
      </c>
      <c r="G8" s="6">
        <v>915.45</v>
      </c>
      <c r="H8" s="6">
        <v>2700</v>
      </c>
      <c r="I8" s="6">
        <v>2700</v>
      </c>
      <c r="J8" s="12">
        <v>2700</v>
      </c>
    </row>
    <row r="9" spans="1:10" ht="20.100000000000001" customHeight="1" x14ac:dyDescent="0.25">
      <c r="A9" s="11"/>
      <c r="B9" s="5" t="s">
        <v>215</v>
      </c>
      <c r="C9" s="5"/>
      <c r="D9" s="6">
        <v>2495.7399999999998</v>
      </c>
      <c r="E9" s="6">
        <v>2554.3000000000002</v>
      </c>
      <c r="F9" s="6">
        <v>4161</v>
      </c>
      <c r="G9" s="6">
        <v>5266.87</v>
      </c>
      <c r="H9" s="6">
        <v>4470</v>
      </c>
      <c r="I9" s="6">
        <v>4470</v>
      </c>
      <c r="J9" s="12">
        <v>4270</v>
      </c>
    </row>
    <row r="10" spans="1:10" ht="20.100000000000001" customHeight="1" x14ac:dyDescent="0.25">
      <c r="A10" s="11" t="s">
        <v>5</v>
      </c>
      <c r="B10" s="5" t="s">
        <v>219</v>
      </c>
      <c r="C10" s="5"/>
      <c r="D10" s="6">
        <v>39.9</v>
      </c>
      <c r="E10" s="6">
        <v>27.15</v>
      </c>
      <c r="F10" s="6">
        <v>20</v>
      </c>
      <c r="G10" s="6">
        <v>26.02</v>
      </c>
      <c r="H10" s="6">
        <v>40</v>
      </c>
      <c r="I10" s="6">
        <v>40</v>
      </c>
      <c r="J10" s="12">
        <v>40</v>
      </c>
    </row>
    <row r="11" spans="1:10" ht="20.100000000000001" customHeight="1" x14ac:dyDescent="0.25">
      <c r="A11" s="11"/>
      <c r="B11" s="5" t="s">
        <v>216</v>
      </c>
      <c r="C11" s="5"/>
      <c r="D11" s="6">
        <v>35.72</v>
      </c>
      <c r="E11" s="6">
        <v>1962.96</v>
      </c>
      <c r="F11" s="6">
        <v>1820</v>
      </c>
      <c r="G11" s="6">
        <v>417.79</v>
      </c>
      <c r="H11" s="7">
        <v>820</v>
      </c>
      <c r="I11" s="7">
        <v>0</v>
      </c>
      <c r="J11" s="13">
        <v>0</v>
      </c>
    </row>
    <row r="12" spans="1:10" ht="20.100000000000001" customHeight="1" x14ac:dyDescent="0.25">
      <c r="A12" s="11"/>
      <c r="B12" s="5" t="s">
        <v>217</v>
      </c>
      <c r="C12" s="5"/>
      <c r="D12" s="6">
        <v>4612.76</v>
      </c>
      <c r="E12" s="6">
        <v>6075.28</v>
      </c>
      <c r="F12" s="6">
        <v>3041.7</v>
      </c>
      <c r="G12" s="6">
        <v>2880.93</v>
      </c>
      <c r="H12" s="6">
        <v>1500</v>
      </c>
      <c r="I12" s="6">
        <v>1500</v>
      </c>
      <c r="J12" s="12">
        <v>1500</v>
      </c>
    </row>
    <row r="13" spans="1:10" ht="20.100000000000001" customHeight="1" x14ac:dyDescent="0.25">
      <c r="A13" s="11" t="s">
        <v>51</v>
      </c>
      <c r="B13" s="5" t="s">
        <v>5</v>
      </c>
      <c r="C13" s="3" t="s">
        <v>208</v>
      </c>
      <c r="D13" s="16">
        <f>SUM(D5:D12)</f>
        <v>112263.47</v>
      </c>
      <c r="E13" s="16">
        <v>124081.38</v>
      </c>
      <c r="F13" s="16">
        <v>122387.7</v>
      </c>
      <c r="G13" s="16">
        <v>100625.01</v>
      </c>
      <c r="H13" s="16">
        <v>125120</v>
      </c>
      <c r="I13" s="16">
        <v>124300</v>
      </c>
      <c r="J13" s="17">
        <v>125200</v>
      </c>
    </row>
    <row r="14" spans="1:10" ht="20.100000000000001" customHeight="1" x14ac:dyDescent="0.25">
      <c r="A14" s="11" t="s">
        <v>5</v>
      </c>
      <c r="B14" s="5" t="s">
        <v>220</v>
      </c>
      <c r="C14" s="5"/>
      <c r="D14" s="6">
        <v>0</v>
      </c>
      <c r="E14" s="6">
        <v>250</v>
      </c>
      <c r="F14" s="6">
        <v>0</v>
      </c>
      <c r="G14" s="6">
        <v>0</v>
      </c>
      <c r="H14" s="6">
        <v>0</v>
      </c>
      <c r="I14" s="6">
        <v>0</v>
      </c>
      <c r="J14" s="12">
        <v>0</v>
      </c>
    </row>
    <row r="15" spans="1:10" ht="20.100000000000001" customHeight="1" x14ac:dyDescent="0.25">
      <c r="A15" s="11" t="s">
        <v>5</v>
      </c>
      <c r="B15" s="5" t="s">
        <v>221</v>
      </c>
      <c r="C15" s="5"/>
      <c r="D15" s="6">
        <v>3500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12">
        <v>0</v>
      </c>
    </row>
    <row r="16" spans="1:10" ht="20.100000000000001" customHeight="1" x14ac:dyDescent="0.25">
      <c r="A16" s="11" t="s">
        <v>58</v>
      </c>
      <c r="B16" s="5" t="s">
        <v>5</v>
      </c>
      <c r="C16" s="3" t="s">
        <v>207</v>
      </c>
      <c r="D16" s="16">
        <f t="shared" ref="D16:J16" si="0">SUM(D14:D15)</f>
        <v>3500</v>
      </c>
      <c r="E16" s="16">
        <f t="shared" si="0"/>
        <v>250</v>
      </c>
      <c r="F16" s="16">
        <f t="shared" si="0"/>
        <v>0</v>
      </c>
      <c r="G16" s="16">
        <f t="shared" si="0"/>
        <v>0</v>
      </c>
      <c r="H16" s="16">
        <f t="shared" si="0"/>
        <v>0</v>
      </c>
      <c r="I16" s="16">
        <f t="shared" si="0"/>
        <v>0</v>
      </c>
      <c r="J16" s="17">
        <f t="shared" si="0"/>
        <v>0</v>
      </c>
    </row>
    <row r="17" spans="1:10" ht="20.100000000000001" customHeight="1" x14ac:dyDescent="0.25">
      <c r="A17" s="11" t="s">
        <v>5</v>
      </c>
      <c r="B17" s="5" t="s">
        <v>222</v>
      </c>
      <c r="C17" s="5"/>
      <c r="D17" s="6">
        <v>15191.1</v>
      </c>
      <c r="E17" s="6">
        <v>15855.5</v>
      </c>
      <c r="F17" s="6">
        <v>13000</v>
      </c>
      <c r="G17" s="6">
        <v>0</v>
      </c>
      <c r="H17" s="6">
        <v>0</v>
      </c>
      <c r="I17" s="6">
        <v>0</v>
      </c>
      <c r="J17" s="12">
        <v>0</v>
      </c>
    </row>
    <row r="18" spans="1:10" ht="20.100000000000001" customHeight="1" x14ac:dyDescent="0.25">
      <c r="A18" s="11" t="s">
        <v>64</v>
      </c>
      <c r="B18" s="5" t="s">
        <v>222</v>
      </c>
      <c r="C18" s="3" t="s">
        <v>209</v>
      </c>
      <c r="D18" s="16">
        <f t="shared" ref="D18:J18" si="1">SUM(D17:D17)</f>
        <v>15191.1</v>
      </c>
      <c r="E18" s="16">
        <f t="shared" si="1"/>
        <v>15855.5</v>
      </c>
      <c r="F18" s="16">
        <f t="shared" si="1"/>
        <v>13000</v>
      </c>
      <c r="G18" s="16">
        <f t="shared" si="1"/>
        <v>0</v>
      </c>
      <c r="H18" s="16">
        <f t="shared" si="1"/>
        <v>0</v>
      </c>
      <c r="I18" s="16">
        <f t="shared" si="1"/>
        <v>0</v>
      </c>
      <c r="J18" s="17">
        <f t="shared" si="1"/>
        <v>0</v>
      </c>
    </row>
    <row r="19" spans="1:10" ht="20.100000000000001" customHeight="1" x14ac:dyDescent="0.25">
      <c r="A19" s="78" t="s">
        <v>65</v>
      </c>
      <c r="B19" s="79"/>
      <c r="C19" s="80"/>
      <c r="D19" s="18">
        <f t="shared" ref="D19:J19" si="2">SUM(D13,D16,D18)</f>
        <v>130954.57</v>
      </c>
      <c r="E19" s="18">
        <f t="shared" si="2"/>
        <v>140186.88</v>
      </c>
      <c r="F19" s="18">
        <f t="shared" si="2"/>
        <v>135387.70000000001</v>
      </c>
      <c r="G19" s="18">
        <f t="shared" si="2"/>
        <v>100625.01</v>
      </c>
      <c r="H19" s="18">
        <f t="shared" si="2"/>
        <v>125120</v>
      </c>
      <c r="I19" s="18">
        <f t="shared" si="2"/>
        <v>124300</v>
      </c>
      <c r="J19" s="19">
        <f t="shared" si="2"/>
        <v>125200</v>
      </c>
    </row>
    <row r="20" spans="1:10" ht="20.100000000000001" customHeight="1" x14ac:dyDescent="0.25">
      <c r="A20" s="11" t="s">
        <v>5</v>
      </c>
      <c r="B20" s="4"/>
      <c r="C20" s="4"/>
      <c r="D20" s="4"/>
      <c r="E20" s="4"/>
      <c r="F20" s="4"/>
      <c r="G20" s="4"/>
      <c r="H20" s="4"/>
      <c r="I20" s="4"/>
      <c r="J20" s="10"/>
    </row>
    <row r="21" spans="1:10" ht="20.100000000000001" customHeight="1" x14ac:dyDescent="0.25">
      <c r="A21" s="67" t="s">
        <v>66</v>
      </c>
      <c r="B21" s="68"/>
      <c r="C21" s="21"/>
      <c r="D21" s="75"/>
      <c r="E21" s="75"/>
      <c r="F21" s="75"/>
      <c r="G21" s="75"/>
      <c r="H21" s="75"/>
      <c r="I21" s="75"/>
      <c r="J21" s="77"/>
    </row>
    <row r="22" spans="1:10" ht="20.100000000000001" customHeight="1" x14ac:dyDescent="0.25">
      <c r="A22" s="11"/>
      <c r="B22" s="30">
        <v>610</v>
      </c>
      <c r="D22" s="26">
        <v>47921.98</v>
      </c>
      <c r="E22" s="26">
        <v>49624.79</v>
      </c>
      <c r="F22" s="26">
        <v>511180.5</v>
      </c>
      <c r="G22" s="26">
        <v>38742.400000000001</v>
      </c>
      <c r="H22" s="26">
        <v>55000</v>
      </c>
      <c r="I22" s="26">
        <v>54700</v>
      </c>
      <c r="J22" s="27">
        <v>54900</v>
      </c>
    </row>
    <row r="23" spans="1:10" ht="20.100000000000001" customHeight="1" x14ac:dyDescent="0.25">
      <c r="A23" s="11"/>
      <c r="B23" s="31" t="s">
        <v>223</v>
      </c>
      <c r="C23" s="28"/>
      <c r="D23" s="6">
        <v>18027.59</v>
      </c>
      <c r="E23" s="6">
        <v>18371.88</v>
      </c>
      <c r="F23" s="6">
        <v>18425.5</v>
      </c>
      <c r="G23" s="6">
        <v>13855.07</v>
      </c>
      <c r="H23" s="6">
        <v>18190</v>
      </c>
      <c r="I23" s="6">
        <v>18230</v>
      </c>
      <c r="J23" s="12">
        <v>18600</v>
      </c>
    </row>
    <row r="24" spans="1:10" ht="20.100000000000001" customHeight="1" x14ac:dyDescent="0.25">
      <c r="A24" s="11"/>
      <c r="B24" s="30">
        <v>630</v>
      </c>
      <c r="D24" s="26">
        <v>38405.01</v>
      </c>
      <c r="E24" s="26">
        <v>40813.58</v>
      </c>
      <c r="F24" s="26">
        <v>50485.2</v>
      </c>
      <c r="G24" s="26">
        <v>29851.78</v>
      </c>
      <c r="H24" s="26">
        <v>49780</v>
      </c>
      <c r="I24" s="26">
        <v>49170</v>
      </c>
      <c r="J24" s="27">
        <v>49500</v>
      </c>
    </row>
    <row r="25" spans="1:10" ht="20.100000000000001" customHeight="1" x14ac:dyDescent="0.25">
      <c r="A25" s="11"/>
      <c r="B25" s="31" t="s">
        <v>224</v>
      </c>
      <c r="C25" s="28"/>
      <c r="D25" s="6">
        <v>1338.25</v>
      </c>
      <c r="E25" s="6">
        <v>1539.36</v>
      </c>
      <c r="F25" s="6">
        <v>2296.5</v>
      </c>
      <c r="G25" s="6">
        <v>1861.59</v>
      </c>
      <c r="H25" s="6">
        <v>2150</v>
      </c>
      <c r="I25" s="6">
        <v>2200</v>
      </c>
      <c r="J25" s="12">
        <v>2200</v>
      </c>
    </row>
    <row r="26" spans="1:10" ht="20.100000000000001" customHeight="1" x14ac:dyDescent="0.25">
      <c r="A26" s="11" t="s">
        <v>51</v>
      </c>
      <c r="B26" s="31" t="s">
        <v>5</v>
      </c>
      <c r="C26" s="29" t="s">
        <v>208</v>
      </c>
      <c r="D26" s="16">
        <f t="shared" ref="D26:J26" si="3">SUM(D22:D25)</f>
        <v>105692.83000000002</v>
      </c>
      <c r="E26" s="16">
        <f t="shared" si="3"/>
        <v>110349.61</v>
      </c>
      <c r="F26" s="16">
        <f t="shared" si="3"/>
        <v>582387.69999999995</v>
      </c>
      <c r="G26" s="16">
        <f t="shared" si="3"/>
        <v>84310.84</v>
      </c>
      <c r="H26" s="16">
        <f t="shared" si="3"/>
        <v>125120</v>
      </c>
      <c r="I26" s="16">
        <f t="shared" si="3"/>
        <v>124300</v>
      </c>
      <c r="J26" s="17">
        <f t="shared" si="3"/>
        <v>125200</v>
      </c>
    </row>
    <row r="27" spans="1:10" ht="20.100000000000001" customHeight="1" x14ac:dyDescent="0.25">
      <c r="A27" s="11" t="s">
        <v>5</v>
      </c>
      <c r="B27" s="31" t="s">
        <v>225</v>
      </c>
      <c r="C27" s="28"/>
      <c r="D27" s="6">
        <v>20168</v>
      </c>
      <c r="E27" s="6">
        <v>15855.5</v>
      </c>
      <c r="F27" s="6">
        <v>13000</v>
      </c>
      <c r="G27" s="6">
        <v>0</v>
      </c>
      <c r="H27" s="6">
        <v>0</v>
      </c>
      <c r="I27" s="6">
        <v>0</v>
      </c>
      <c r="J27" s="12">
        <v>0</v>
      </c>
    </row>
    <row r="28" spans="1:10" ht="20.100000000000001" customHeight="1" x14ac:dyDescent="0.25">
      <c r="A28" s="11" t="s">
        <v>58</v>
      </c>
      <c r="B28" s="31" t="s">
        <v>5</v>
      </c>
      <c r="C28" s="29" t="s">
        <v>207</v>
      </c>
      <c r="D28" s="16">
        <v>20168</v>
      </c>
      <c r="E28" s="16">
        <v>15855.5</v>
      </c>
      <c r="F28" s="16">
        <v>13000</v>
      </c>
      <c r="G28" s="16">
        <v>0</v>
      </c>
      <c r="H28" s="16">
        <v>0</v>
      </c>
      <c r="I28" s="16">
        <v>0</v>
      </c>
      <c r="J28" s="17">
        <v>0</v>
      </c>
    </row>
    <row r="29" spans="1:10" ht="20.100000000000001" customHeight="1" thickBot="1" x14ac:dyDescent="0.3">
      <c r="A29" s="58" t="s">
        <v>65</v>
      </c>
      <c r="B29" s="59"/>
      <c r="C29" s="60"/>
      <c r="D29" s="22">
        <f>SUM(D26,D28)</f>
        <v>125860.83000000002</v>
      </c>
      <c r="E29" s="22">
        <f>SUM(E26,E28)</f>
        <v>126205.11</v>
      </c>
      <c r="F29" s="22">
        <v>135387.70000000001</v>
      </c>
      <c r="G29" s="22">
        <f>SUM(G26,G28)</f>
        <v>84310.84</v>
      </c>
      <c r="H29" s="22">
        <f>SUM(H26,H28)</f>
        <v>125120</v>
      </c>
      <c r="I29" s="22">
        <f>SUM(I26,I28)</f>
        <v>124300</v>
      </c>
      <c r="J29" s="23">
        <f>SUM(J26,J28)</f>
        <v>125200</v>
      </c>
    </row>
  </sheetData>
  <mergeCells count="8">
    <mergeCell ref="A19:C19"/>
    <mergeCell ref="A21:B21"/>
    <mergeCell ref="D21:J21"/>
    <mergeCell ref="A29:C29"/>
    <mergeCell ref="A1:J1"/>
    <mergeCell ref="A3:C3"/>
    <mergeCell ref="A4:B4"/>
    <mergeCell ref="D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Finančný_rozpočet_2019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SULOVÁ Andrea</dc:creator>
  <cp:lastModifiedBy>HABDÁK Pavol</cp:lastModifiedBy>
  <cp:lastPrinted>2018-10-04T11:53:46Z</cp:lastPrinted>
  <dcterms:created xsi:type="dcterms:W3CDTF">2016-10-25T11:58:01Z</dcterms:created>
  <dcterms:modified xsi:type="dcterms:W3CDTF">2018-10-17T09:05:15Z</dcterms:modified>
</cp:coreProperties>
</file>